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19425" windowHeight="10305" activeTab="4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Area" localSheetId="1">Лист2!$A$1:$W$13</definedName>
  </definedNames>
  <calcPr calcId="114210"/>
</workbook>
</file>

<file path=xl/calcChain.xml><?xml version="1.0" encoding="utf-8"?>
<calcChain xmlns="http://schemas.openxmlformats.org/spreadsheetml/2006/main">
  <c r="M12" i="5" l="1"/>
  <c r="R12" i="4"/>
  <c r="O11" i="2"/>
  <c r="T12" i="1"/>
  <c r="S12" i="5"/>
  <c r="S13" i="5"/>
  <c r="S12" i="4"/>
  <c r="S13" i="4"/>
  <c r="D12" i="4"/>
  <c r="E12" i="4"/>
  <c r="E13" i="4"/>
  <c r="F12" i="4"/>
  <c r="F13" i="4"/>
  <c r="G12" i="4"/>
  <c r="G13" i="4"/>
  <c r="H12" i="4"/>
  <c r="H13" i="4"/>
  <c r="I12" i="4"/>
  <c r="I13" i="4"/>
  <c r="K12" i="4"/>
  <c r="K13" i="4"/>
  <c r="J12" i="4"/>
  <c r="J13" i="4"/>
  <c r="L12" i="4"/>
  <c r="L13" i="4"/>
  <c r="M12" i="4"/>
  <c r="M13" i="4"/>
  <c r="N12" i="4"/>
  <c r="N13" i="4"/>
  <c r="O12" i="4"/>
  <c r="O13" i="4"/>
  <c r="P12" i="4"/>
  <c r="P13" i="4"/>
  <c r="Q12" i="4"/>
  <c r="Q13" i="4"/>
  <c r="R13" i="4"/>
  <c r="T12" i="4"/>
  <c r="T13" i="4"/>
  <c r="U13" i="4"/>
  <c r="V13" i="4"/>
  <c r="S13" i="3"/>
  <c r="T11" i="2"/>
  <c r="T12" i="2"/>
  <c r="S11" i="2"/>
  <c r="S12" i="2"/>
  <c r="D11" i="2"/>
  <c r="D12" i="2"/>
  <c r="E11" i="2"/>
  <c r="E12" i="2"/>
  <c r="F11" i="2"/>
  <c r="F12" i="2"/>
  <c r="G11" i="2"/>
  <c r="G12" i="2"/>
  <c r="H11" i="2"/>
  <c r="H12" i="2"/>
  <c r="I11" i="2"/>
  <c r="I12" i="2"/>
  <c r="J11" i="2"/>
  <c r="J12" i="2"/>
  <c r="K11" i="2"/>
  <c r="K12" i="2"/>
  <c r="M11" i="2"/>
  <c r="M12" i="2"/>
  <c r="N11" i="2"/>
  <c r="N12" i="2"/>
  <c r="O12" i="2"/>
  <c r="P11" i="2"/>
  <c r="P12" i="2"/>
  <c r="R11" i="2"/>
  <c r="R12" i="2"/>
  <c r="U11" i="2"/>
  <c r="U12" i="2"/>
  <c r="V12" i="2"/>
  <c r="W12" i="2"/>
  <c r="T13" i="1"/>
  <c r="S12" i="1"/>
  <c r="T12" i="5"/>
  <c r="T13" i="5"/>
  <c r="R12" i="5"/>
  <c r="R13" i="5"/>
  <c r="Q12" i="5"/>
  <c r="Q13" i="5"/>
  <c r="P12" i="5"/>
  <c r="P13" i="5"/>
  <c r="O12" i="5"/>
  <c r="O13" i="5"/>
  <c r="N12" i="5"/>
  <c r="N13" i="5"/>
  <c r="M13" i="5"/>
  <c r="L12" i="5"/>
  <c r="L13" i="5"/>
  <c r="K12" i="5"/>
  <c r="K13" i="5"/>
  <c r="J12" i="5"/>
  <c r="J13" i="5"/>
  <c r="I12" i="5"/>
  <c r="I13" i="5"/>
  <c r="H12" i="5"/>
  <c r="H13" i="5"/>
  <c r="G12" i="5"/>
  <c r="G13" i="5"/>
  <c r="F12" i="5"/>
  <c r="F13" i="5"/>
  <c r="E12" i="5"/>
  <c r="E13" i="5"/>
  <c r="D12" i="5"/>
  <c r="D13" i="5"/>
  <c r="U11" i="5"/>
  <c r="V11" i="5"/>
  <c r="U10" i="5"/>
  <c r="V10" i="5"/>
  <c r="U9" i="5"/>
  <c r="V9" i="5"/>
  <c r="U8" i="5"/>
  <c r="V8" i="5"/>
  <c r="U7" i="5"/>
  <c r="V7" i="5"/>
  <c r="U6" i="5"/>
  <c r="V6" i="5"/>
  <c r="U5" i="5"/>
  <c r="V5" i="5"/>
  <c r="U11" i="4"/>
  <c r="U10" i="4"/>
  <c r="V10" i="4"/>
  <c r="U9" i="4"/>
  <c r="V9" i="4"/>
  <c r="U8" i="4"/>
  <c r="V8" i="4"/>
  <c r="U7" i="4"/>
  <c r="V7" i="4"/>
  <c r="U6" i="4"/>
  <c r="V6" i="4"/>
  <c r="U5" i="4"/>
  <c r="V5" i="4"/>
  <c r="U13" i="3"/>
  <c r="U14" i="3"/>
  <c r="R13" i="3"/>
  <c r="R14" i="3"/>
  <c r="Q13" i="3"/>
  <c r="Q14" i="3"/>
  <c r="P13" i="3"/>
  <c r="P14" i="3"/>
  <c r="O13" i="3"/>
  <c r="O14" i="3"/>
  <c r="N13" i="3"/>
  <c r="N14" i="3"/>
  <c r="M13" i="3"/>
  <c r="M14" i="3"/>
  <c r="L13" i="3"/>
  <c r="L14" i="3"/>
  <c r="K13" i="3"/>
  <c r="K14" i="3"/>
  <c r="J13" i="3"/>
  <c r="J14" i="3"/>
  <c r="I13" i="3"/>
  <c r="I14" i="3"/>
  <c r="H13" i="3"/>
  <c r="H14" i="3"/>
  <c r="G13" i="3"/>
  <c r="G14" i="3"/>
  <c r="F13" i="3"/>
  <c r="F14" i="3"/>
  <c r="E13" i="3"/>
  <c r="E14" i="3"/>
  <c r="D13" i="3"/>
  <c r="V12" i="3"/>
  <c r="W12" i="3"/>
  <c r="V11" i="3"/>
  <c r="W11" i="3"/>
  <c r="V10" i="3"/>
  <c r="W10" i="3"/>
  <c r="V9" i="3"/>
  <c r="W9" i="3"/>
  <c r="V8" i="3"/>
  <c r="W8" i="3"/>
  <c r="V7" i="3"/>
  <c r="W7" i="3"/>
  <c r="V6" i="3"/>
  <c r="W6" i="3"/>
  <c r="Q11" i="2"/>
  <c r="Q12" i="2"/>
  <c r="V10" i="2"/>
  <c r="W10" i="2"/>
  <c r="V9" i="2"/>
  <c r="W9" i="2"/>
  <c r="V8" i="2"/>
  <c r="W8" i="2"/>
  <c r="V7" i="2"/>
  <c r="W7" i="2"/>
  <c r="V6" i="2"/>
  <c r="W6" i="2"/>
  <c r="V5" i="2"/>
  <c r="U12" i="1"/>
  <c r="U13" i="1"/>
  <c r="R12" i="1"/>
  <c r="Q12" i="1"/>
  <c r="Q13" i="1"/>
  <c r="P12" i="1"/>
  <c r="P13" i="1"/>
  <c r="O12" i="1"/>
  <c r="O13" i="1"/>
  <c r="N12" i="1"/>
  <c r="N13" i="1"/>
  <c r="M12" i="1"/>
  <c r="M13" i="1"/>
  <c r="L12" i="1"/>
  <c r="L13" i="1"/>
  <c r="K12" i="1"/>
  <c r="K13" i="1"/>
  <c r="J12" i="1"/>
  <c r="J13" i="1"/>
  <c r="I12" i="1"/>
  <c r="I13" i="1"/>
  <c r="H12" i="1"/>
  <c r="H13" i="1"/>
  <c r="G12" i="1"/>
  <c r="G13" i="1"/>
  <c r="F12" i="1"/>
  <c r="F13" i="1"/>
  <c r="E12" i="1"/>
  <c r="E13" i="1"/>
  <c r="D12" i="1"/>
  <c r="V11" i="1"/>
  <c r="V10" i="1"/>
  <c r="W10" i="1"/>
  <c r="V9" i="1"/>
  <c r="W9" i="1"/>
  <c r="V8" i="1"/>
  <c r="W8" i="1"/>
  <c r="V7" i="1"/>
  <c r="W7" i="1"/>
  <c r="V6" i="1"/>
  <c r="W6" i="1"/>
  <c r="V5" i="1"/>
  <c r="W5" i="1"/>
  <c r="V13" i="3"/>
  <c r="W13" i="3"/>
  <c r="V12" i="1"/>
  <c r="W12" i="1"/>
  <c r="C13" i="4"/>
  <c r="U12" i="5"/>
  <c r="V12" i="5"/>
  <c r="D13" i="1"/>
  <c r="D14" i="3"/>
  <c r="C14" i="3"/>
  <c r="U12" i="4"/>
  <c r="V12" i="4"/>
  <c r="C12" i="2"/>
  <c r="V11" i="2"/>
  <c r="W11" i="2"/>
  <c r="C13" i="1"/>
  <c r="V13" i="1"/>
  <c r="W13" i="1"/>
  <c r="C13" i="5"/>
  <c r="U13" i="5"/>
  <c r="V13" i="5"/>
</calcChain>
</file>

<file path=xl/sharedStrings.xml><?xml version="1.0" encoding="utf-8"?>
<sst xmlns="http://schemas.openxmlformats.org/spreadsheetml/2006/main" count="140" uniqueCount="61">
  <si>
    <t>ФИО детей</t>
  </si>
  <si>
    <t>Милана Е</t>
  </si>
  <si>
    <t>Андрей М</t>
  </si>
  <si>
    <t>Ерасыл Ж</t>
  </si>
  <si>
    <t>Милена М</t>
  </si>
  <si>
    <t>Даша К</t>
  </si>
  <si>
    <t>Серёжа Н</t>
  </si>
  <si>
    <t xml:space="preserve"> Анна Л</t>
  </si>
  <si>
    <t xml:space="preserve"> Оля П</t>
  </si>
  <si>
    <t>Данис Х</t>
  </si>
  <si>
    <t>Савелий С</t>
  </si>
  <si>
    <t>Илья Ч</t>
  </si>
  <si>
    <t>Образовательная область «Социально-коммуникативное развитие»</t>
  </si>
  <si>
    <t>усвоение норм и ценностей, принятых в обществе, включая моральные и нравственных ценности</t>
  </si>
  <si>
    <t>развитие общения и взаимодействия ребёнка со взрослыми и сверстниками</t>
  </si>
  <si>
    <t>становление самотоятельности, целенаправленности и саморегуляции собственных действий</t>
  </si>
  <si>
    <t>развитие социального и эмоционального интеллекта, эмоциональной отзывчивости, сопереживания, формирование готовности к совместной деятельности со сверстниками</t>
  </si>
  <si>
    <t>формирование уважительного отношения и чувства принадлежности ксвоей семье и сообществу детей и взрослых в организации</t>
  </si>
  <si>
    <t>формирование позитивных установок к различным видам труда и творчества</t>
  </si>
  <si>
    <t>формирование основ безопасного поведения в быту, социуме, в природе</t>
  </si>
  <si>
    <t>Образовательная область «Познавательное развитие развитие»</t>
  </si>
  <si>
    <t>Развитие интересов детей, любознательности и познавательной мотивации</t>
  </si>
  <si>
    <t>Формирование познавательных действий, становление сознания</t>
  </si>
  <si>
    <t>Формирование первоначальных представленийо себе, о других людях</t>
  </si>
  <si>
    <t>Формирование первыичных представлений об объектах окружающего мира, об их свойствах и отношениях</t>
  </si>
  <si>
    <t>Формирование первичных представлений о малой родине и отечестве, представений о социокультурных ценностях нашего народа, об отечественных традициях и праздиках, о планете Земля как общем доме людей, многобразии стран и народов мира</t>
  </si>
  <si>
    <t>Формирование первыичных представлений об особенностях природы</t>
  </si>
  <si>
    <t>Образовательная область «Речевое развитие»</t>
  </si>
  <si>
    <t>Речевое развитие</t>
  </si>
  <si>
    <t>Владение речью как редством общения и культуры</t>
  </si>
  <si>
    <t>Обогащение активного словаря</t>
  </si>
  <si>
    <t xml:space="preserve">Развитие связной, грамматически правильной диалогиечской и моноогической речи </t>
  </si>
  <si>
    <t>Развитие речевого творчества</t>
  </si>
  <si>
    <t>Развитие звуковой и интонационной култур речи, фонематического слуха</t>
  </si>
  <si>
    <t>Знакомство с книжной культурой, детской литературой, понимание на слух текстов различных жанров детской литературы</t>
  </si>
  <si>
    <t>Формирование звуковой аналитико-синтетической активности как предпосылки обучения грамоте</t>
  </si>
  <si>
    <t>Образовательная область «Художественно-эстетическое развитие»</t>
  </si>
  <si>
    <t>Развитие предпосылок ценностно-смыслового восприятия и понимания произведений искусства, мира природы</t>
  </si>
  <si>
    <t>Становление эстетического отношения к окружающему миру</t>
  </si>
  <si>
    <t>Формирование элементарных  представлений о видах искусства</t>
  </si>
  <si>
    <t>Воспритие музыки</t>
  </si>
  <si>
    <t>Восприятие художественной литературы, фольклора</t>
  </si>
  <si>
    <t>Стимулирование сопереживания персонажам художественных произведений</t>
  </si>
  <si>
    <t>Реализация самостоятельной творческой деятельности</t>
  </si>
  <si>
    <t>Итого:</t>
  </si>
  <si>
    <t>Образовательная область «Физическое развитие»</t>
  </si>
  <si>
    <t>Пробретение опыта в двигательной деятельности, связанной с выполнением упражнений, напрвленнх на развтие таких физических качеств, как координация и гибкость</t>
  </si>
  <si>
    <t>Приобретение опыта в двигательной детельности, способствующей правильному формированию опорно-двигательной системы организма, развитию равновеия, координации движения</t>
  </si>
  <si>
    <t>Приобретение опыта в двигательной деятельности, способствующей развтию крупной и мелкой моторики обеих рук</t>
  </si>
  <si>
    <t>Приобретение опыта в двигательной деятельности, связанной с правильным, не наносящим ущерба организму выполненим основных движений</t>
  </si>
  <si>
    <t>Становление целенаправленности и саморегуляции в двигательной сфере</t>
  </si>
  <si>
    <t>Становление ценностей здорового образа жизни, овладение его элементарными нормами и правилами</t>
  </si>
  <si>
    <t>сформированы начальные представления о ЗОЖ, сформированы знания о зачении разных органов человека (глаза, уши и т.д.)</t>
  </si>
  <si>
    <t>Оля Д</t>
  </si>
  <si>
    <t>Дана Д</t>
  </si>
  <si>
    <t>Оля К</t>
  </si>
  <si>
    <t>Арина Ш</t>
  </si>
  <si>
    <t>Матвей Ч.</t>
  </si>
  <si>
    <t>Давид Б.</t>
  </si>
  <si>
    <t>Арсений К</t>
  </si>
  <si>
    <r>
      <t xml:space="preserve">Педагогический мониторинг "Изучение индивидуального развития детей" </t>
    </r>
    <r>
      <rPr>
        <b/>
        <sz val="8"/>
        <color indexed="10"/>
        <rFont val="Times New Roman"/>
        <family val="1"/>
        <charset val="204"/>
      </rPr>
      <t>средняя группа 2023-2024 учебный год - 1 полугодие</t>
    </r>
    <r>
      <rPr>
        <sz val="8"/>
        <color indexed="8"/>
        <rFont val="Times New Roman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</si>
</sst>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"/>
  </numFmts>
  <fonts count="10" x14ac:knownFonts="1">
    <font>
      <sz val="11"/>
      <color theme="1"/>
      <name val="Calibri"/>
      <scheme val="minor"/>
    </font>
    <font>
      <sz val="8"/>
      <color indexed="8"/>
      <name val="Times New Roman"/>
    </font>
    <font>
      <b/>
      <i/>
      <u/>
      <sz val="14"/>
      <name val="Times New Roman"/>
    </font>
    <font>
      <sz val="8"/>
      <name val="Times New Roman"/>
    </font>
    <font>
      <sz val="10"/>
      <name val="Times New Roman"/>
    </font>
    <font>
      <sz val="12"/>
      <name val="Times New Roman"/>
    </font>
    <font>
      <b/>
      <sz val="8"/>
      <name val="Times New Roman"/>
    </font>
    <font>
      <sz val="11"/>
      <color indexed="8"/>
      <name val="Calibri"/>
    </font>
    <font>
      <b/>
      <sz val="8"/>
      <color indexed="10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51"/>
      </patternFill>
    </fill>
    <fill>
      <patternFill patternType="solid">
        <fgColor indexed="5"/>
        <bgColor indexed="5"/>
      </patternFill>
    </fill>
    <fill>
      <patternFill patternType="solid">
        <fgColor indexed="44"/>
        <bgColor indexed="4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/>
    <xf numFmtId="164" fontId="7" fillId="0" borderId="0" applyFont="0" applyFill="0" applyBorder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1" fillId="2" borderId="1" xfId="0" applyFont="1" applyFill="1" applyBorder="1" applyAlignment="1">
      <alignment horizontal="center" vertical="center" textRotation="90"/>
    </xf>
    <xf numFmtId="0" fontId="1" fillId="0" borderId="3" xfId="0" applyFont="1" applyBorder="1"/>
    <xf numFmtId="0" fontId="1" fillId="0" borderId="4" xfId="0" applyFont="1" applyBorder="1"/>
    <xf numFmtId="0" fontId="3" fillId="0" borderId="5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164" fontId="1" fillId="0" borderId="0" xfId="2" applyNumberFormat="1" applyFont="1" applyAlignment="1">
      <alignment horizontal="center" vertical="center"/>
    </xf>
    <xf numFmtId="9" fontId="1" fillId="0" borderId="0" xfId="1" applyNumberFormat="1" applyFont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165" fontId="1" fillId="3" borderId="1" xfId="1" applyNumberFormat="1" applyFont="1" applyFill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9" fontId="1" fillId="4" borderId="8" xfId="0" applyNumberFormat="1" applyFont="1" applyFill="1" applyBorder="1" applyAlignment="1">
      <alignment horizontal="center" vertical="center" wrapText="1"/>
    </xf>
    <xf numFmtId="9" fontId="1" fillId="4" borderId="9" xfId="1" applyNumberFormat="1" applyFont="1" applyFill="1" applyBorder="1" applyAlignment="1">
      <alignment horizontal="center" vertical="center"/>
    </xf>
    <xf numFmtId="0" fontId="1" fillId="0" borderId="10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1" fillId="3" borderId="0" xfId="0" applyFont="1" applyFill="1"/>
    <xf numFmtId="0" fontId="1" fillId="3" borderId="1" xfId="0" applyFont="1" applyFill="1" applyBorder="1"/>
    <xf numFmtId="0" fontId="5" fillId="3" borderId="1" xfId="0" applyFont="1" applyFill="1" applyBorder="1" applyAlignment="1">
      <alignment horizontal="justify" vertical="center"/>
    </xf>
    <xf numFmtId="165" fontId="1" fillId="3" borderId="1" xfId="0" applyNumberFormat="1" applyFont="1" applyFill="1" applyBorder="1" applyAlignment="1">
      <alignment horizontal="center" vertical="center"/>
    </xf>
    <xf numFmtId="0" fontId="1" fillId="4" borderId="0" xfId="0" applyFont="1" applyFill="1"/>
    <xf numFmtId="0" fontId="1" fillId="4" borderId="1" xfId="0" applyFont="1" applyFill="1" applyBorder="1"/>
    <xf numFmtId="9" fontId="3" fillId="4" borderId="1" xfId="0" applyNumberFormat="1" applyFont="1" applyFill="1" applyBorder="1" applyAlignment="1">
      <alignment horizontal="justify" vertical="center"/>
    </xf>
    <xf numFmtId="9" fontId="1" fillId="4" borderId="1" xfId="1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horizontal="justify" vertical="center"/>
    </xf>
    <xf numFmtId="9" fontId="1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1" fillId="3" borderId="1" xfId="0" applyFont="1" applyFill="1" applyBorder="1" applyAlignment="1">
      <alignment horizontal="center" vertical="center" wrapText="1"/>
    </xf>
    <xf numFmtId="9" fontId="1" fillId="4" borderId="6" xfId="0" applyNumberFormat="1" applyFont="1" applyFill="1" applyBorder="1" applyAlignment="1">
      <alignment horizontal="center" vertical="center" wrapText="1"/>
    </xf>
    <xf numFmtId="9" fontId="1" fillId="4" borderId="6" xfId="1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textRotation="90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4"/>
  <sheetViews>
    <sheetView topLeftCell="A2" zoomScale="130" zoomScaleNormal="130" workbookViewId="0">
      <selection activeCell="I11" sqref="I11"/>
    </sheetView>
  </sheetViews>
  <sheetFormatPr defaultRowHeight="11.25" x14ac:dyDescent="0.2"/>
  <cols>
    <col min="1" max="1" width="3.85546875" style="1" bestFit="1" customWidth="1"/>
    <col min="2" max="2" width="3.7109375" style="1" bestFit="1" customWidth="1"/>
    <col min="3" max="3" width="36.28515625" style="2" bestFit="1" customWidth="1"/>
    <col min="4" max="4" width="5.5703125" style="3" bestFit="1" customWidth="1"/>
    <col min="5" max="16" width="4.7109375" style="3" bestFit="1" customWidth="1"/>
    <col min="17" max="17" width="0.140625" style="3" customWidth="1"/>
    <col min="18" max="18" width="4.7109375" style="3" bestFit="1" customWidth="1"/>
    <col min="19" max="20" width="4.7109375" style="3" customWidth="1"/>
    <col min="21" max="21" width="4.7109375" style="3" bestFit="1" customWidth="1"/>
    <col min="22" max="16384" width="9.140625" style="1"/>
  </cols>
  <sheetData>
    <row r="2" spans="1:23" ht="11.25" customHeight="1" x14ac:dyDescent="0.2">
      <c r="C2" s="45" t="s">
        <v>60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3" ht="69" customHeight="1" x14ac:dyDescent="0.2">
      <c r="A3" s="4"/>
      <c r="B3" s="5"/>
      <c r="C3" s="20" t="s">
        <v>0</v>
      </c>
      <c r="D3" s="6" t="s">
        <v>53</v>
      </c>
      <c r="E3" s="6" t="s">
        <v>1</v>
      </c>
      <c r="F3" s="6" t="s">
        <v>2</v>
      </c>
      <c r="G3" s="6" t="s">
        <v>3</v>
      </c>
      <c r="H3" s="6" t="s">
        <v>4</v>
      </c>
      <c r="I3" s="6" t="s">
        <v>5</v>
      </c>
      <c r="J3" s="6" t="s">
        <v>6</v>
      </c>
      <c r="K3" s="6" t="s">
        <v>7</v>
      </c>
      <c r="L3" s="6" t="s">
        <v>8</v>
      </c>
      <c r="M3" s="6" t="s">
        <v>9</v>
      </c>
      <c r="N3" s="6" t="s">
        <v>10</v>
      </c>
      <c r="O3" s="6" t="s">
        <v>11</v>
      </c>
      <c r="P3" s="42" t="s">
        <v>59</v>
      </c>
      <c r="Q3" s="42" t="s">
        <v>54</v>
      </c>
      <c r="R3" s="42" t="s">
        <v>55</v>
      </c>
      <c r="S3" s="42" t="s">
        <v>57</v>
      </c>
      <c r="T3" s="42" t="s">
        <v>58</v>
      </c>
      <c r="U3" s="42" t="s">
        <v>56</v>
      </c>
    </row>
    <row r="4" spans="1:23" ht="22.5" customHeight="1" x14ac:dyDescent="0.2">
      <c r="A4" s="7"/>
      <c r="B4" s="8"/>
      <c r="C4" s="47" t="s">
        <v>12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</row>
    <row r="5" spans="1:23" ht="33.75" x14ac:dyDescent="0.2">
      <c r="A5" s="4"/>
      <c r="B5" s="5"/>
      <c r="C5" s="9" t="s">
        <v>13</v>
      </c>
      <c r="D5" s="10">
        <v>2</v>
      </c>
      <c r="E5" s="10">
        <v>1</v>
      </c>
      <c r="F5" s="10">
        <v>2</v>
      </c>
      <c r="G5" s="10">
        <v>1</v>
      </c>
      <c r="H5" s="10">
        <v>2</v>
      </c>
      <c r="I5" s="10">
        <v>2</v>
      </c>
      <c r="J5" s="10">
        <v>1</v>
      </c>
      <c r="K5" s="10">
        <v>2</v>
      </c>
      <c r="L5" s="10">
        <v>2</v>
      </c>
      <c r="M5" s="10">
        <v>2</v>
      </c>
      <c r="N5" s="10">
        <v>2</v>
      </c>
      <c r="O5" s="10">
        <v>2</v>
      </c>
      <c r="P5" s="10">
        <v>2</v>
      </c>
      <c r="Q5" s="10">
        <v>0</v>
      </c>
      <c r="R5" s="10">
        <v>1</v>
      </c>
      <c r="S5" s="10">
        <v>1</v>
      </c>
      <c r="T5" s="10">
        <v>2</v>
      </c>
      <c r="U5" s="10">
        <v>2</v>
      </c>
      <c r="V5" s="11">
        <f t="shared" ref="V5:V13" si="0">AVERAGE(D5:U5)</f>
        <v>1.6111111111111112</v>
      </c>
      <c r="W5" s="12">
        <f t="shared" ref="W5:W13" si="1">V5/2</f>
        <v>0.80555555555555558</v>
      </c>
    </row>
    <row r="6" spans="1:23" ht="22.5" x14ac:dyDescent="0.2">
      <c r="A6" s="4"/>
      <c r="B6" s="5"/>
      <c r="C6" s="9" t="s">
        <v>14</v>
      </c>
      <c r="D6" s="10">
        <v>2</v>
      </c>
      <c r="E6" s="10">
        <v>1</v>
      </c>
      <c r="F6" s="10">
        <v>1</v>
      </c>
      <c r="G6" s="10">
        <v>2</v>
      </c>
      <c r="H6" s="10">
        <v>2</v>
      </c>
      <c r="I6" s="10">
        <v>2</v>
      </c>
      <c r="J6" s="10">
        <v>1</v>
      </c>
      <c r="K6" s="10">
        <v>1</v>
      </c>
      <c r="L6" s="10">
        <v>2</v>
      </c>
      <c r="M6" s="10">
        <v>1</v>
      </c>
      <c r="N6" s="10">
        <v>2</v>
      </c>
      <c r="O6" s="10">
        <v>2</v>
      </c>
      <c r="P6" s="10">
        <v>2</v>
      </c>
      <c r="Q6" s="10">
        <v>0</v>
      </c>
      <c r="R6" s="10">
        <v>2</v>
      </c>
      <c r="S6" s="10">
        <v>2</v>
      </c>
      <c r="T6" s="10">
        <v>2</v>
      </c>
      <c r="U6" s="10">
        <v>2</v>
      </c>
      <c r="V6" s="11">
        <f t="shared" si="0"/>
        <v>1.6111111111111112</v>
      </c>
      <c r="W6" s="12">
        <f t="shared" si="1"/>
        <v>0.80555555555555558</v>
      </c>
    </row>
    <row r="7" spans="1:23" ht="33.75" x14ac:dyDescent="0.2">
      <c r="A7" s="4"/>
      <c r="B7" s="5"/>
      <c r="C7" s="9" t="s">
        <v>15</v>
      </c>
      <c r="D7" s="10">
        <v>1</v>
      </c>
      <c r="E7" s="10">
        <v>1</v>
      </c>
      <c r="F7" s="10">
        <v>1</v>
      </c>
      <c r="G7" s="10">
        <v>2</v>
      </c>
      <c r="H7" s="10">
        <v>2</v>
      </c>
      <c r="I7" s="10">
        <v>2</v>
      </c>
      <c r="J7" s="10">
        <v>1</v>
      </c>
      <c r="K7" s="10">
        <v>1</v>
      </c>
      <c r="L7" s="10">
        <v>1</v>
      </c>
      <c r="M7" s="10">
        <v>1</v>
      </c>
      <c r="N7" s="10">
        <v>2</v>
      </c>
      <c r="O7" s="10">
        <v>1</v>
      </c>
      <c r="P7" s="10">
        <v>1</v>
      </c>
      <c r="Q7" s="10">
        <v>0</v>
      </c>
      <c r="R7" s="10">
        <v>1</v>
      </c>
      <c r="S7" s="10">
        <v>2</v>
      </c>
      <c r="T7" s="10">
        <v>2</v>
      </c>
      <c r="U7" s="10">
        <v>1</v>
      </c>
      <c r="V7" s="11">
        <f t="shared" si="0"/>
        <v>1.2777777777777777</v>
      </c>
      <c r="W7" s="12">
        <f t="shared" si="1"/>
        <v>0.63888888888888884</v>
      </c>
    </row>
    <row r="8" spans="1:23" ht="45" x14ac:dyDescent="0.2">
      <c r="A8" s="4"/>
      <c r="B8" s="5"/>
      <c r="C8" s="9" t="s">
        <v>16</v>
      </c>
      <c r="D8" s="10">
        <v>2</v>
      </c>
      <c r="E8" s="10">
        <v>1</v>
      </c>
      <c r="F8" s="10">
        <v>1</v>
      </c>
      <c r="G8" s="10">
        <v>1</v>
      </c>
      <c r="H8" s="10">
        <v>2</v>
      </c>
      <c r="I8" s="10">
        <v>2</v>
      </c>
      <c r="J8" s="10">
        <v>2</v>
      </c>
      <c r="K8" s="10">
        <v>2</v>
      </c>
      <c r="L8" s="10">
        <v>1</v>
      </c>
      <c r="M8" s="10">
        <v>1</v>
      </c>
      <c r="N8" s="10">
        <v>1</v>
      </c>
      <c r="O8" s="10">
        <v>2</v>
      </c>
      <c r="P8" s="10">
        <v>2</v>
      </c>
      <c r="Q8" s="10">
        <v>0</v>
      </c>
      <c r="R8" s="10">
        <v>2</v>
      </c>
      <c r="S8" s="10">
        <v>1</v>
      </c>
      <c r="T8" s="10">
        <v>1</v>
      </c>
      <c r="U8" s="10">
        <v>2</v>
      </c>
      <c r="V8" s="11">
        <f t="shared" si="0"/>
        <v>1.4444444444444444</v>
      </c>
      <c r="W8" s="12">
        <f t="shared" si="1"/>
        <v>0.72222222222222221</v>
      </c>
    </row>
    <row r="9" spans="1:23" ht="33.75" x14ac:dyDescent="0.2">
      <c r="A9" s="4"/>
      <c r="B9" s="5"/>
      <c r="C9" s="9" t="s">
        <v>17</v>
      </c>
      <c r="D9" s="10">
        <v>2</v>
      </c>
      <c r="E9" s="10">
        <v>1</v>
      </c>
      <c r="F9" s="10">
        <v>2</v>
      </c>
      <c r="G9" s="10">
        <v>2</v>
      </c>
      <c r="H9" s="10">
        <v>2</v>
      </c>
      <c r="I9" s="10">
        <v>2</v>
      </c>
      <c r="J9" s="10">
        <v>2</v>
      </c>
      <c r="K9" s="10">
        <v>2</v>
      </c>
      <c r="L9" s="10">
        <v>2</v>
      </c>
      <c r="M9" s="10">
        <v>2</v>
      </c>
      <c r="N9" s="10">
        <v>2</v>
      </c>
      <c r="O9" s="10">
        <v>2</v>
      </c>
      <c r="P9" s="10">
        <v>1</v>
      </c>
      <c r="Q9" s="10">
        <v>0</v>
      </c>
      <c r="R9" s="10">
        <v>2</v>
      </c>
      <c r="S9" s="10">
        <v>1</v>
      </c>
      <c r="T9" s="10">
        <v>2</v>
      </c>
      <c r="U9" s="10">
        <v>1</v>
      </c>
      <c r="V9" s="11">
        <f t="shared" si="0"/>
        <v>1.6666666666666667</v>
      </c>
      <c r="W9" s="12">
        <f t="shared" si="1"/>
        <v>0.83333333333333337</v>
      </c>
    </row>
    <row r="10" spans="1:23" ht="22.5" x14ac:dyDescent="0.2">
      <c r="A10" s="4"/>
      <c r="B10" s="5"/>
      <c r="C10" s="9" t="s">
        <v>18</v>
      </c>
      <c r="D10" s="10">
        <v>2</v>
      </c>
      <c r="E10" s="10">
        <v>2</v>
      </c>
      <c r="F10" s="10">
        <v>1</v>
      </c>
      <c r="G10" s="10">
        <v>1</v>
      </c>
      <c r="H10" s="10">
        <v>2</v>
      </c>
      <c r="I10" s="10">
        <v>2</v>
      </c>
      <c r="J10" s="10">
        <v>2</v>
      </c>
      <c r="K10" s="10">
        <v>2</v>
      </c>
      <c r="L10" s="10">
        <v>2</v>
      </c>
      <c r="M10" s="10">
        <v>1</v>
      </c>
      <c r="N10" s="10">
        <v>2</v>
      </c>
      <c r="O10" s="10">
        <v>2</v>
      </c>
      <c r="P10" s="10">
        <v>1</v>
      </c>
      <c r="Q10" s="10">
        <v>0</v>
      </c>
      <c r="R10" s="10">
        <v>2</v>
      </c>
      <c r="S10" s="10">
        <v>1</v>
      </c>
      <c r="T10" s="10">
        <v>1</v>
      </c>
      <c r="U10" s="10">
        <v>1</v>
      </c>
      <c r="V10" s="11">
        <f t="shared" si="0"/>
        <v>1.5</v>
      </c>
      <c r="W10" s="12">
        <f t="shared" si="1"/>
        <v>0.75</v>
      </c>
    </row>
    <row r="11" spans="1:23" ht="22.5" x14ac:dyDescent="0.2">
      <c r="A11" s="4"/>
      <c r="B11" s="5"/>
      <c r="C11" s="9" t="s">
        <v>19</v>
      </c>
      <c r="D11" s="10">
        <v>2</v>
      </c>
      <c r="E11" s="10">
        <v>2</v>
      </c>
      <c r="F11" s="10">
        <v>2</v>
      </c>
      <c r="G11" s="10">
        <v>1</v>
      </c>
      <c r="H11" s="10">
        <v>2</v>
      </c>
      <c r="I11" s="10">
        <v>2</v>
      </c>
      <c r="J11" s="10">
        <v>2</v>
      </c>
      <c r="K11" s="10">
        <v>2</v>
      </c>
      <c r="L11" s="10">
        <v>1</v>
      </c>
      <c r="M11" s="10">
        <v>1</v>
      </c>
      <c r="N11" s="10">
        <v>2</v>
      </c>
      <c r="O11" s="10">
        <v>2</v>
      </c>
      <c r="P11" s="10">
        <v>1</v>
      </c>
      <c r="Q11" s="10">
        <v>0</v>
      </c>
      <c r="R11" s="10">
        <v>2</v>
      </c>
      <c r="S11" s="10">
        <v>1</v>
      </c>
      <c r="T11" s="10">
        <v>2</v>
      </c>
      <c r="U11" s="10">
        <v>2</v>
      </c>
      <c r="V11" s="11">
        <f t="shared" si="0"/>
        <v>1.6111111111111112</v>
      </c>
      <c r="W11" s="12">
        <v>0.01</v>
      </c>
    </row>
    <row r="12" spans="1:23" x14ac:dyDescent="0.2">
      <c r="A12" s="4"/>
      <c r="B12" s="5"/>
      <c r="C12" s="13"/>
      <c r="D12" s="14">
        <f>AVERAGE(D5:D11)</f>
        <v>1.8571428571428572</v>
      </c>
      <c r="E12" s="14">
        <f t="shared" ref="E12:U12" si="2">AVERAGE(E5:E11)</f>
        <v>1.2857142857142858</v>
      </c>
      <c r="F12" s="14">
        <f t="shared" si="2"/>
        <v>1.4285714285714286</v>
      </c>
      <c r="G12" s="14">
        <f t="shared" si="2"/>
        <v>1.4285714285714286</v>
      </c>
      <c r="H12" s="14">
        <f t="shared" si="2"/>
        <v>2</v>
      </c>
      <c r="I12" s="14">
        <f t="shared" si="2"/>
        <v>2</v>
      </c>
      <c r="J12" s="14">
        <f t="shared" si="2"/>
        <v>1.5714285714285714</v>
      </c>
      <c r="K12" s="14">
        <f t="shared" si="2"/>
        <v>1.7142857142857142</v>
      </c>
      <c r="L12" s="14">
        <f t="shared" si="2"/>
        <v>1.5714285714285714</v>
      </c>
      <c r="M12" s="14">
        <f t="shared" si="2"/>
        <v>1.2857142857142858</v>
      </c>
      <c r="N12" s="14">
        <f t="shared" si="2"/>
        <v>1.8571428571428572</v>
      </c>
      <c r="O12" s="14">
        <f t="shared" si="2"/>
        <v>1.8571428571428572</v>
      </c>
      <c r="P12" s="14">
        <f t="shared" si="2"/>
        <v>1.4285714285714286</v>
      </c>
      <c r="Q12" s="14">
        <f t="shared" si="2"/>
        <v>0</v>
      </c>
      <c r="R12" s="14">
        <f t="shared" si="2"/>
        <v>1.7142857142857142</v>
      </c>
      <c r="S12" s="14">
        <f>AVERAGE(S5:S11)</f>
        <v>1.2857142857142858</v>
      </c>
      <c r="T12" s="14">
        <f>AVERAGE(T5:T11)</f>
        <v>1.7142857142857142</v>
      </c>
      <c r="U12" s="14">
        <f t="shared" si="2"/>
        <v>1.5714285714285714</v>
      </c>
      <c r="V12" s="11">
        <f t="shared" si="0"/>
        <v>1.5317460317460319</v>
      </c>
      <c r="W12" s="12">
        <f t="shared" si="1"/>
        <v>0.76587301587301593</v>
      </c>
    </row>
    <row r="13" spans="1:23" x14ac:dyDescent="0.2">
      <c r="A13" s="15"/>
      <c r="B13" s="16"/>
      <c r="C13" s="17">
        <f>AVERAGE(D13:U13)</f>
        <v>0.68365079365079362</v>
      </c>
      <c r="D13" s="18">
        <f>D12/2</f>
        <v>0.9285714285714286</v>
      </c>
      <c r="E13" s="18">
        <f t="shared" ref="E13:U13" si="3">E12/2</f>
        <v>0.6428571428571429</v>
      </c>
      <c r="F13" s="18">
        <f t="shared" si="3"/>
        <v>0.7142857142857143</v>
      </c>
      <c r="G13" s="18">
        <f t="shared" si="3"/>
        <v>0.7142857142857143</v>
      </c>
      <c r="H13" s="18">
        <f t="shared" si="3"/>
        <v>1</v>
      </c>
      <c r="I13" s="18">
        <f t="shared" si="3"/>
        <v>1</v>
      </c>
      <c r="J13" s="18">
        <f t="shared" si="3"/>
        <v>0.7857142857142857</v>
      </c>
      <c r="K13" s="18">
        <f t="shared" si="3"/>
        <v>0.8571428571428571</v>
      </c>
      <c r="L13" s="18">
        <f t="shared" si="3"/>
        <v>0.7857142857142857</v>
      </c>
      <c r="M13" s="18">
        <f t="shared" si="3"/>
        <v>0.6428571428571429</v>
      </c>
      <c r="N13" s="18">
        <f t="shared" si="3"/>
        <v>0.9285714285714286</v>
      </c>
      <c r="O13" s="18">
        <f t="shared" si="3"/>
        <v>0.9285714285714286</v>
      </c>
      <c r="P13" s="18">
        <f t="shared" si="3"/>
        <v>0.7142857142857143</v>
      </c>
      <c r="Q13" s="18">
        <f t="shared" si="3"/>
        <v>0</v>
      </c>
      <c r="R13" s="18">
        <v>0.01</v>
      </c>
      <c r="S13" s="18">
        <v>0.01</v>
      </c>
      <c r="T13" s="18">
        <f>T12/2</f>
        <v>0.8571428571428571</v>
      </c>
      <c r="U13" s="18">
        <f t="shared" si="3"/>
        <v>0.7857142857142857</v>
      </c>
      <c r="V13" s="1">
        <f t="shared" si="0"/>
        <v>0.68365079365079362</v>
      </c>
      <c r="W13" s="1">
        <f t="shared" si="1"/>
        <v>0.34182539682539681</v>
      </c>
    </row>
    <row r="14" spans="1:23" x14ac:dyDescent="0.2">
      <c r="A14" s="19"/>
      <c r="B14" s="19"/>
    </row>
  </sheetData>
  <mergeCells count="2">
    <mergeCell ref="C2:U2"/>
    <mergeCell ref="C4:U4"/>
  </mergeCells>
  <phoneticPr fontId="0" type="noConversion"/>
  <pageMargins left="0.7" right="0.7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6"/>
  <sheetViews>
    <sheetView zoomScale="120" workbookViewId="0">
      <selection activeCell="N11" sqref="N11"/>
    </sheetView>
  </sheetViews>
  <sheetFormatPr defaultRowHeight="11.25" x14ac:dyDescent="0.2"/>
  <cols>
    <col min="1" max="1" width="3.85546875" style="1" bestFit="1" customWidth="1"/>
    <col min="2" max="2" width="3.7109375" style="1" bestFit="1" customWidth="1"/>
    <col min="3" max="3" width="36.28515625" style="2" bestFit="1" customWidth="1"/>
    <col min="4" max="4" width="6.28515625" style="3" bestFit="1" customWidth="1"/>
    <col min="5" max="5" width="6.85546875" style="3" bestFit="1" customWidth="1"/>
    <col min="6" max="6" width="6.140625" style="3" bestFit="1" customWidth="1"/>
    <col min="7" max="16" width="4.7109375" style="3" bestFit="1" customWidth="1"/>
    <col min="17" max="17" width="4.7109375" style="3" hidden="1" customWidth="1"/>
    <col min="18" max="18" width="4.7109375" style="3" bestFit="1" customWidth="1"/>
    <col min="19" max="20" width="4.7109375" style="3" customWidth="1"/>
    <col min="21" max="21" width="4.7109375" style="3" bestFit="1" customWidth="1"/>
    <col min="22" max="16384" width="9.140625" style="1"/>
  </cols>
  <sheetData>
    <row r="2" spans="1:23" ht="11.25" customHeight="1" x14ac:dyDescent="0.2">
      <c r="C2" s="45" t="s">
        <v>60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3" ht="69" customHeight="1" x14ac:dyDescent="0.2">
      <c r="A3" s="4"/>
      <c r="B3" s="4"/>
      <c r="C3" s="20" t="s">
        <v>0</v>
      </c>
      <c r="D3" s="6" t="s">
        <v>53</v>
      </c>
      <c r="E3" s="6" t="s">
        <v>1</v>
      </c>
      <c r="F3" s="6" t="s">
        <v>2</v>
      </c>
      <c r="G3" s="6" t="s">
        <v>3</v>
      </c>
      <c r="H3" s="6" t="s">
        <v>4</v>
      </c>
      <c r="I3" s="6" t="s">
        <v>5</v>
      </c>
      <c r="J3" s="6" t="s">
        <v>6</v>
      </c>
      <c r="K3" s="6" t="s">
        <v>7</v>
      </c>
      <c r="L3" s="6" t="s">
        <v>8</v>
      </c>
      <c r="M3" s="6" t="s">
        <v>9</v>
      </c>
      <c r="N3" s="6" t="s">
        <v>10</v>
      </c>
      <c r="O3" s="6" t="s">
        <v>11</v>
      </c>
      <c r="P3" s="42" t="s">
        <v>59</v>
      </c>
      <c r="Q3" s="42" t="s">
        <v>54</v>
      </c>
      <c r="R3" s="42" t="s">
        <v>55</v>
      </c>
      <c r="S3" s="42" t="s">
        <v>57</v>
      </c>
      <c r="T3" s="42" t="s">
        <v>58</v>
      </c>
      <c r="U3" s="42" t="s">
        <v>56</v>
      </c>
    </row>
    <row r="4" spans="1:23" ht="22.5" customHeight="1" x14ac:dyDescent="0.2">
      <c r="A4" s="7"/>
      <c r="B4" s="7"/>
      <c r="C4" s="49" t="s">
        <v>20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</row>
    <row r="5" spans="1:23" ht="38.25" x14ac:dyDescent="0.2">
      <c r="A5" s="4"/>
      <c r="B5" s="4"/>
      <c r="C5" s="21" t="s">
        <v>21</v>
      </c>
      <c r="D5" s="10">
        <v>1</v>
      </c>
      <c r="E5" s="10">
        <v>1</v>
      </c>
      <c r="F5" s="10">
        <v>2</v>
      </c>
      <c r="G5" s="10">
        <v>1</v>
      </c>
      <c r="H5" s="10">
        <v>2</v>
      </c>
      <c r="I5" s="10">
        <v>2</v>
      </c>
      <c r="J5" s="10">
        <v>1</v>
      </c>
      <c r="K5" s="10">
        <v>2</v>
      </c>
      <c r="L5" s="10">
        <v>2</v>
      </c>
      <c r="M5" s="10">
        <v>1</v>
      </c>
      <c r="N5" s="10">
        <v>2</v>
      </c>
      <c r="O5" s="10">
        <v>2</v>
      </c>
      <c r="P5" s="10">
        <v>2</v>
      </c>
      <c r="Q5" s="10">
        <v>0</v>
      </c>
      <c r="R5" s="10">
        <v>2</v>
      </c>
      <c r="S5" s="10">
        <v>2</v>
      </c>
      <c r="T5" s="10">
        <v>2</v>
      </c>
      <c r="U5" s="10">
        <v>2</v>
      </c>
      <c r="V5" s="11">
        <f t="shared" ref="V5:V12" si="0">AVERAGE(D5:U5)</f>
        <v>1.6111111111111112</v>
      </c>
      <c r="W5" s="12">
        <v>0.01</v>
      </c>
    </row>
    <row r="6" spans="1:23" ht="25.5" x14ac:dyDescent="0.2">
      <c r="A6" s="4"/>
      <c r="B6" s="4"/>
      <c r="C6" s="21" t="s">
        <v>22</v>
      </c>
      <c r="D6" s="10">
        <v>1</v>
      </c>
      <c r="E6" s="10">
        <v>2</v>
      </c>
      <c r="F6" s="10">
        <v>1</v>
      </c>
      <c r="G6" s="10">
        <v>1</v>
      </c>
      <c r="H6" s="10">
        <v>1</v>
      </c>
      <c r="I6" s="10">
        <v>2</v>
      </c>
      <c r="J6" s="10">
        <v>2</v>
      </c>
      <c r="K6" s="10">
        <v>1</v>
      </c>
      <c r="L6" s="10">
        <v>1</v>
      </c>
      <c r="M6" s="10">
        <v>1</v>
      </c>
      <c r="N6" s="10">
        <v>2</v>
      </c>
      <c r="O6" s="10">
        <v>1</v>
      </c>
      <c r="P6" s="10">
        <v>1</v>
      </c>
      <c r="Q6" s="10">
        <v>0</v>
      </c>
      <c r="R6" s="10">
        <v>2</v>
      </c>
      <c r="S6" s="10">
        <v>1</v>
      </c>
      <c r="T6" s="10">
        <v>1</v>
      </c>
      <c r="U6" s="10">
        <v>1</v>
      </c>
      <c r="V6" s="11">
        <f t="shared" si="0"/>
        <v>1.2222222222222223</v>
      </c>
      <c r="W6" s="12">
        <f t="shared" ref="W6:W12" si="1">V6/2</f>
        <v>0.61111111111111116</v>
      </c>
    </row>
    <row r="7" spans="1:23" ht="25.5" x14ac:dyDescent="0.2">
      <c r="A7" s="4"/>
      <c r="B7" s="4"/>
      <c r="C7" s="21" t="s">
        <v>23</v>
      </c>
      <c r="D7" s="10">
        <v>2</v>
      </c>
      <c r="E7" s="10">
        <v>2</v>
      </c>
      <c r="F7" s="10">
        <v>1</v>
      </c>
      <c r="G7" s="10">
        <v>2</v>
      </c>
      <c r="H7" s="10">
        <v>2</v>
      </c>
      <c r="I7" s="10">
        <v>2</v>
      </c>
      <c r="J7" s="10">
        <v>2</v>
      </c>
      <c r="K7" s="10">
        <v>2</v>
      </c>
      <c r="L7" s="10">
        <v>2</v>
      </c>
      <c r="M7" s="10">
        <v>2</v>
      </c>
      <c r="N7" s="10">
        <v>1</v>
      </c>
      <c r="O7" s="10">
        <v>2</v>
      </c>
      <c r="P7" s="10">
        <v>2</v>
      </c>
      <c r="Q7" s="10">
        <v>0</v>
      </c>
      <c r="R7" s="10">
        <v>2</v>
      </c>
      <c r="S7" s="10">
        <v>2</v>
      </c>
      <c r="T7" s="10">
        <v>1</v>
      </c>
      <c r="U7" s="10">
        <v>2</v>
      </c>
      <c r="V7" s="11">
        <f t="shared" si="0"/>
        <v>1.7222222222222223</v>
      </c>
      <c r="W7" s="12">
        <f t="shared" si="1"/>
        <v>0.86111111111111116</v>
      </c>
    </row>
    <row r="8" spans="1:23" ht="38.25" x14ac:dyDescent="0.2">
      <c r="A8" s="4"/>
      <c r="B8" s="4"/>
      <c r="C8" s="21" t="s">
        <v>24</v>
      </c>
      <c r="D8" s="10">
        <v>1</v>
      </c>
      <c r="E8" s="10">
        <v>2</v>
      </c>
      <c r="F8" s="10">
        <v>1</v>
      </c>
      <c r="G8" s="10">
        <v>1</v>
      </c>
      <c r="H8" s="10">
        <v>1</v>
      </c>
      <c r="I8" s="10">
        <v>2</v>
      </c>
      <c r="J8" s="10">
        <v>2</v>
      </c>
      <c r="K8" s="10">
        <v>1</v>
      </c>
      <c r="L8" s="10">
        <v>1</v>
      </c>
      <c r="M8" s="10">
        <v>1</v>
      </c>
      <c r="N8" s="10">
        <v>2</v>
      </c>
      <c r="O8" s="10">
        <v>2</v>
      </c>
      <c r="P8" s="10">
        <v>2</v>
      </c>
      <c r="Q8" s="10">
        <v>0</v>
      </c>
      <c r="R8" s="10">
        <v>2</v>
      </c>
      <c r="S8" s="10">
        <v>1</v>
      </c>
      <c r="T8" s="10">
        <v>2</v>
      </c>
      <c r="U8" s="10">
        <v>1</v>
      </c>
      <c r="V8" s="11">
        <f t="shared" si="0"/>
        <v>1.3888888888888888</v>
      </c>
      <c r="W8" s="12">
        <f t="shared" si="1"/>
        <v>0.69444444444444442</v>
      </c>
    </row>
    <row r="9" spans="1:23" ht="89.25" x14ac:dyDescent="0.2">
      <c r="A9" s="4"/>
      <c r="B9" s="4"/>
      <c r="C9" s="21" t="s">
        <v>25</v>
      </c>
      <c r="D9" s="10">
        <v>1</v>
      </c>
      <c r="E9" s="10">
        <v>1</v>
      </c>
      <c r="F9" s="10">
        <v>1</v>
      </c>
      <c r="G9" s="10">
        <v>1</v>
      </c>
      <c r="H9" s="10">
        <v>1</v>
      </c>
      <c r="I9" s="10">
        <v>2</v>
      </c>
      <c r="J9" s="10">
        <v>1</v>
      </c>
      <c r="K9" s="10">
        <v>1</v>
      </c>
      <c r="L9" s="10">
        <v>1</v>
      </c>
      <c r="M9" s="10">
        <v>1</v>
      </c>
      <c r="N9" s="10">
        <v>2</v>
      </c>
      <c r="O9" s="10">
        <v>1</v>
      </c>
      <c r="P9" s="10">
        <v>1</v>
      </c>
      <c r="Q9" s="10">
        <v>0</v>
      </c>
      <c r="R9" s="10">
        <v>2</v>
      </c>
      <c r="S9" s="10">
        <v>1</v>
      </c>
      <c r="T9" s="10">
        <v>1</v>
      </c>
      <c r="U9" s="10">
        <v>1</v>
      </c>
      <c r="V9" s="11">
        <f t="shared" si="0"/>
        <v>1.1111111111111112</v>
      </c>
      <c r="W9" s="12">
        <f t="shared" si="1"/>
        <v>0.55555555555555558</v>
      </c>
    </row>
    <row r="10" spans="1:23" ht="25.5" x14ac:dyDescent="0.2">
      <c r="A10" s="4"/>
      <c r="B10" s="4"/>
      <c r="C10" s="21" t="s">
        <v>26</v>
      </c>
      <c r="D10" s="10">
        <v>2</v>
      </c>
      <c r="E10" s="10">
        <v>2</v>
      </c>
      <c r="F10" s="10">
        <v>1</v>
      </c>
      <c r="G10" s="10">
        <v>1</v>
      </c>
      <c r="H10" s="10">
        <v>1</v>
      </c>
      <c r="I10" s="10">
        <v>2</v>
      </c>
      <c r="J10" s="10">
        <v>2</v>
      </c>
      <c r="K10" s="10">
        <v>1</v>
      </c>
      <c r="L10" s="10">
        <v>1</v>
      </c>
      <c r="M10" s="10">
        <v>1</v>
      </c>
      <c r="N10" s="10">
        <v>1</v>
      </c>
      <c r="O10" s="10">
        <v>1</v>
      </c>
      <c r="P10" s="10">
        <v>2</v>
      </c>
      <c r="Q10" s="10">
        <v>0</v>
      </c>
      <c r="R10" s="10">
        <v>2</v>
      </c>
      <c r="S10" s="10">
        <v>1</v>
      </c>
      <c r="T10" s="10">
        <v>1</v>
      </c>
      <c r="U10" s="10">
        <v>1</v>
      </c>
      <c r="V10" s="11">
        <f t="shared" si="0"/>
        <v>1.2777777777777777</v>
      </c>
      <c r="W10" s="12">
        <f t="shared" si="1"/>
        <v>0.63888888888888884</v>
      </c>
    </row>
    <row r="11" spans="1:23" s="22" customFormat="1" ht="15.75" x14ac:dyDescent="0.2">
      <c r="A11" s="23"/>
      <c r="B11" s="23"/>
      <c r="C11" s="24"/>
      <c r="D11" s="25">
        <f>AVERAGE(D5:D10)</f>
        <v>1.3333333333333333</v>
      </c>
      <c r="E11" s="25">
        <f t="shared" ref="E11:U11" si="2">AVERAGE(E5:E10)</f>
        <v>1.6666666666666667</v>
      </c>
      <c r="F11" s="25">
        <f t="shared" si="2"/>
        <v>1.1666666666666667</v>
      </c>
      <c r="G11" s="25">
        <f t="shared" si="2"/>
        <v>1.1666666666666667</v>
      </c>
      <c r="H11" s="25">
        <f t="shared" si="2"/>
        <v>1.3333333333333333</v>
      </c>
      <c r="I11" s="25">
        <f t="shared" si="2"/>
        <v>2</v>
      </c>
      <c r="J11" s="25">
        <f t="shared" si="2"/>
        <v>1.6666666666666667</v>
      </c>
      <c r="K11" s="25">
        <f t="shared" si="2"/>
        <v>1.3333333333333333</v>
      </c>
      <c r="L11" s="25">
        <v>2</v>
      </c>
      <c r="M11" s="25">
        <f t="shared" si="2"/>
        <v>1.1666666666666667</v>
      </c>
      <c r="N11" s="25">
        <f t="shared" si="2"/>
        <v>1.6666666666666667</v>
      </c>
      <c r="O11" s="25">
        <f>AVERAGE(O5:O10)</f>
        <v>1.5</v>
      </c>
      <c r="P11" s="25">
        <f t="shared" si="2"/>
        <v>1.6666666666666667</v>
      </c>
      <c r="Q11" s="25">
        <f t="shared" si="2"/>
        <v>0</v>
      </c>
      <c r="R11" s="25">
        <f t="shared" si="2"/>
        <v>2</v>
      </c>
      <c r="S11" s="25">
        <f>AVERAGE(S5:S10)</f>
        <v>1.3333333333333333</v>
      </c>
      <c r="T11" s="25">
        <f>AVERAGE(T5:T10)</f>
        <v>1.3333333333333333</v>
      </c>
      <c r="U11" s="25">
        <f t="shared" si="2"/>
        <v>1.3333333333333333</v>
      </c>
      <c r="V11" s="11">
        <f t="shared" si="0"/>
        <v>1.4259259259259258</v>
      </c>
      <c r="W11" s="12">
        <f t="shared" si="1"/>
        <v>0.71296296296296291</v>
      </c>
    </row>
    <row r="12" spans="1:23" s="26" customFormat="1" x14ac:dyDescent="0.2">
      <c r="A12" s="27"/>
      <c r="B12" s="27"/>
      <c r="C12" s="28">
        <f>AVERAGE(D12:U12)</f>
        <v>0.6946296296296296</v>
      </c>
      <c r="D12" s="29">
        <f>D11/2</f>
        <v>0.66666666666666663</v>
      </c>
      <c r="E12" s="29">
        <f t="shared" ref="E12:U12" si="3">E11/2</f>
        <v>0.83333333333333337</v>
      </c>
      <c r="F12" s="29">
        <f t="shared" si="3"/>
        <v>0.58333333333333337</v>
      </c>
      <c r="G12" s="29">
        <f t="shared" si="3"/>
        <v>0.58333333333333337</v>
      </c>
      <c r="H12" s="29">
        <f t="shared" si="3"/>
        <v>0.66666666666666663</v>
      </c>
      <c r="I12" s="29">
        <f t="shared" si="3"/>
        <v>1</v>
      </c>
      <c r="J12" s="29">
        <f t="shared" si="3"/>
        <v>0.83333333333333337</v>
      </c>
      <c r="K12" s="29">
        <f t="shared" si="3"/>
        <v>0.66666666666666663</v>
      </c>
      <c r="L12" s="29">
        <v>0.67</v>
      </c>
      <c r="M12" s="29">
        <f t="shared" si="3"/>
        <v>0.58333333333333337</v>
      </c>
      <c r="N12" s="29">
        <f t="shared" si="3"/>
        <v>0.83333333333333337</v>
      </c>
      <c r="O12" s="29">
        <f t="shared" si="3"/>
        <v>0.75</v>
      </c>
      <c r="P12" s="29">
        <f t="shared" si="3"/>
        <v>0.83333333333333337</v>
      </c>
      <c r="Q12" s="29">
        <f t="shared" si="3"/>
        <v>0</v>
      </c>
      <c r="R12" s="29">
        <f t="shared" si="3"/>
        <v>1</v>
      </c>
      <c r="S12" s="29">
        <f>S11/2</f>
        <v>0.66666666666666663</v>
      </c>
      <c r="T12" s="29">
        <f>T11/2</f>
        <v>0.66666666666666663</v>
      </c>
      <c r="U12" s="29">
        <f t="shared" si="3"/>
        <v>0.66666666666666663</v>
      </c>
      <c r="V12" s="26">
        <f t="shared" si="0"/>
        <v>0.6946296296296296</v>
      </c>
      <c r="W12" s="26">
        <f t="shared" si="1"/>
        <v>0.3473148148148148</v>
      </c>
    </row>
    <row r="13" spans="1:23" x14ac:dyDescent="0.2">
      <c r="A13" s="19"/>
      <c r="B13" s="19"/>
      <c r="C13" s="30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6" spans="1:23" x14ac:dyDescent="0.2">
      <c r="F16" s="32"/>
    </row>
  </sheetData>
  <mergeCells count="2">
    <mergeCell ref="C2:U2"/>
    <mergeCell ref="C4:U4"/>
  </mergeCells>
  <phoneticPr fontId="0" type="noConversion"/>
  <pageMargins left="0.7" right="0.7" top="0.75" bottom="0.75" header="0.3" footer="0.3"/>
  <pageSetup paperSize="9" scale="8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5"/>
  <sheetViews>
    <sheetView zoomScale="130" zoomScaleNormal="130" workbookViewId="0">
      <selection activeCell="V11" sqref="V11"/>
    </sheetView>
  </sheetViews>
  <sheetFormatPr defaultRowHeight="11.25" x14ac:dyDescent="0.2"/>
  <cols>
    <col min="1" max="1" width="3.85546875" style="1" bestFit="1" customWidth="1"/>
    <col min="2" max="2" width="3.7109375" style="1" bestFit="1" customWidth="1"/>
    <col min="3" max="3" width="36.28515625" style="2" bestFit="1" customWidth="1"/>
    <col min="4" max="4" width="5.85546875" style="3" bestFit="1" customWidth="1"/>
    <col min="5" max="15" width="4.7109375" style="3" bestFit="1" customWidth="1"/>
    <col min="16" max="16" width="4.7109375" style="3" customWidth="1"/>
    <col min="17" max="17" width="0.140625" style="3" customWidth="1"/>
    <col min="18" max="18" width="4.7109375" style="3" bestFit="1" customWidth="1"/>
    <col min="19" max="20" width="4.7109375" style="3" customWidth="1"/>
    <col min="21" max="21" width="4.7109375" style="3" bestFit="1" customWidth="1"/>
    <col min="22" max="16384" width="9.140625" style="1"/>
  </cols>
  <sheetData>
    <row r="2" spans="1:23" ht="11.25" customHeight="1" x14ac:dyDescent="0.2">
      <c r="C2" s="45" t="s">
        <v>60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3" ht="69" customHeight="1" x14ac:dyDescent="0.2">
      <c r="A3" s="4"/>
      <c r="B3" s="4"/>
      <c r="C3" s="20" t="s">
        <v>0</v>
      </c>
      <c r="D3" s="6" t="s">
        <v>53</v>
      </c>
      <c r="E3" s="6" t="s">
        <v>1</v>
      </c>
      <c r="F3" s="6" t="s">
        <v>2</v>
      </c>
      <c r="G3" s="6" t="s">
        <v>3</v>
      </c>
      <c r="H3" s="6" t="s">
        <v>4</v>
      </c>
      <c r="I3" s="6" t="s">
        <v>5</v>
      </c>
      <c r="J3" s="6" t="s">
        <v>6</v>
      </c>
      <c r="K3" s="6" t="s">
        <v>7</v>
      </c>
      <c r="L3" s="6" t="s">
        <v>8</v>
      </c>
      <c r="M3" s="6" t="s">
        <v>9</v>
      </c>
      <c r="N3" s="6" t="s">
        <v>10</v>
      </c>
      <c r="O3" s="6" t="s">
        <v>11</v>
      </c>
      <c r="P3" s="42" t="s">
        <v>59</v>
      </c>
      <c r="Q3" s="42" t="s">
        <v>54</v>
      </c>
      <c r="R3" s="42" t="s">
        <v>55</v>
      </c>
      <c r="S3" s="42" t="s">
        <v>57</v>
      </c>
      <c r="T3" s="42" t="s">
        <v>58</v>
      </c>
      <c r="U3" s="42" t="s">
        <v>56</v>
      </c>
    </row>
    <row r="4" spans="1:23" ht="22.5" customHeight="1" x14ac:dyDescent="0.2">
      <c r="A4" s="7"/>
      <c r="B4" s="7"/>
      <c r="C4" s="49" t="s">
        <v>27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</row>
    <row r="5" spans="1:23" x14ac:dyDescent="0.2">
      <c r="A5" s="4"/>
      <c r="B5" s="4"/>
      <c r="C5" s="51" t="s">
        <v>28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3" ht="22.5" x14ac:dyDescent="0.2">
      <c r="A6" s="4"/>
      <c r="B6" s="4"/>
      <c r="C6" s="33" t="s">
        <v>29</v>
      </c>
      <c r="D6" s="10">
        <v>2</v>
      </c>
      <c r="E6" s="10">
        <v>2</v>
      </c>
      <c r="F6" s="10">
        <v>1</v>
      </c>
      <c r="G6" s="10">
        <v>1</v>
      </c>
      <c r="H6" s="10">
        <v>2</v>
      </c>
      <c r="I6" s="10">
        <v>2</v>
      </c>
      <c r="J6" s="10">
        <v>2</v>
      </c>
      <c r="K6" s="10">
        <v>1</v>
      </c>
      <c r="L6" s="10">
        <v>2</v>
      </c>
      <c r="M6" s="10">
        <v>1</v>
      </c>
      <c r="N6" s="10">
        <v>2</v>
      </c>
      <c r="O6" s="10">
        <v>2</v>
      </c>
      <c r="P6" s="10">
        <v>2</v>
      </c>
      <c r="Q6" s="10">
        <v>0</v>
      </c>
      <c r="R6" s="10">
        <v>2</v>
      </c>
      <c r="S6" s="10">
        <v>2</v>
      </c>
      <c r="T6" s="10">
        <v>2</v>
      </c>
      <c r="U6" s="10">
        <v>2</v>
      </c>
      <c r="V6" s="11">
        <f t="shared" ref="V6:V13" si="0">AVERAGE(D6:U6)</f>
        <v>1.6666666666666667</v>
      </c>
      <c r="W6" s="12">
        <f t="shared" ref="W6:W13" si="1">V6/2</f>
        <v>0.83333333333333337</v>
      </c>
    </row>
    <row r="7" spans="1:23" x14ac:dyDescent="0.2">
      <c r="A7" s="4"/>
      <c r="B7" s="4"/>
      <c r="C7" s="34" t="s">
        <v>30</v>
      </c>
      <c r="D7" s="10">
        <v>2</v>
      </c>
      <c r="E7" s="10">
        <v>2</v>
      </c>
      <c r="F7" s="10">
        <v>1</v>
      </c>
      <c r="G7" s="10">
        <v>1</v>
      </c>
      <c r="H7" s="10">
        <v>1</v>
      </c>
      <c r="I7" s="10">
        <v>2</v>
      </c>
      <c r="J7" s="10">
        <v>2</v>
      </c>
      <c r="K7" s="10">
        <v>1</v>
      </c>
      <c r="L7" s="10">
        <v>2</v>
      </c>
      <c r="M7" s="10">
        <v>1</v>
      </c>
      <c r="N7" s="10">
        <v>2</v>
      </c>
      <c r="O7" s="10">
        <v>1</v>
      </c>
      <c r="P7" s="10">
        <v>2</v>
      </c>
      <c r="Q7" s="10">
        <v>0</v>
      </c>
      <c r="R7" s="10">
        <v>2</v>
      </c>
      <c r="S7" s="10">
        <v>2</v>
      </c>
      <c r="T7" s="10">
        <v>2</v>
      </c>
      <c r="U7" s="10">
        <v>1</v>
      </c>
      <c r="V7" s="11">
        <f t="shared" si="0"/>
        <v>1.5</v>
      </c>
      <c r="W7" s="12">
        <f t="shared" si="1"/>
        <v>0.75</v>
      </c>
    </row>
    <row r="8" spans="1:23" ht="22.5" x14ac:dyDescent="0.2">
      <c r="A8" s="4"/>
      <c r="B8" s="4"/>
      <c r="C8" s="34" t="s">
        <v>31</v>
      </c>
      <c r="D8" s="10">
        <v>1</v>
      </c>
      <c r="E8" s="10">
        <v>1</v>
      </c>
      <c r="F8" s="10">
        <v>1</v>
      </c>
      <c r="G8" s="10">
        <v>1</v>
      </c>
      <c r="H8" s="10">
        <v>2</v>
      </c>
      <c r="I8" s="10">
        <v>2</v>
      </c>
      <c r="J8" s="10">
        <v>1</v>
      </c>
      <c r="K8" s="10">
        <v>1</v>
      </c>
      <c r="L8" s="10">
        <v>1</v>
      </c>
      <c r="M8" s="10">
        <v>1</v>
      </c>
      <c r="N8" s="10">
        <v>1</v>
      </c>
      <c r="O8" s="10">
        <v>1</v>
      </c>
      <c r="P8" s="10">
        <v>1</v>
      </c>
      <c r="Q8" s="10">
        <v>0</v>
      </c>
      <c r="R8" s="10">
        <v>2</v>
      </c>
      <c r="S8" s="10">
        <v>1</v>
      </c>
      <c r="T8" s="10">
        <v>1</v>
      </c>
      <c r="U8" s="10">
        <v>1</v>
      </c>
      <c r="V8" s="11">
        <f t="shared" si="0"/>
        <v>1.1111111111111112</v>
      </c>
      <c r="W8" s="12">
        <f t="shared" si="1"/>
        <v>0.55555555555555558</v>
      </c>
    </row>
    <row r="9" spans="1:23" x14ac:dyDescent="0.2">
      <c r="A9" s="4"/>
      <c r="B9" s="4"/>
      <c r="C9" s="34" t="s">
        <v>32</v>
      </c>
      <c r="D9" s="10">
        <v>1</v>
      </c>
      <c r="E9" s="10">
        <v>2</v>
      </c>
      <c r="F9" s="10">
        <v>1</v>
      </c>
      <c r="G9" s="10">
        <v>1</v>
      </c>
      <c r="H9" s="10">
        <v>1</v>
      </c>
      <c r="I9" s="10">
        <v>2</v>
      </c>
      <c r="J9" s="10">
        <v>1</v>
      </c>
      <c r="K9" s="10">
        <v>1</v>
      </c>
      <c r="L9" s="10">
        <v>1</v>
      </c>
      <c r="M9" s="10">
        <v>1</v>
      </c>
      <c r="N9" s="10">
        <v>1</v>
      </c>
      <c r="O9" s="10">
        <v>1</v>
      </c>
      <c r="P9" s="10">
        <v>1</v>
      </c>
      <c r="Q9" s="10">
        <v>0</v>
      </c>
      <c r="R9" s="10">
        <v>2</v>
      </c>
      <c r="S9" s="10">
        <v>1</v>
      </c>
      <c r="T9" s="10">
        <v>1</v>
      </c>
      <c r="U9" s="10">
        <v>1</v>
      </c>
      <c r="V9" s="11">
        <f t="shared" si="0"/>
        <v>1.1111111111111112</v>
      </c>
      <c r="W9" s="12">
        <f t="shared" si="1"/>
        <v>0.55555555555555558</v>
      </c>
    </row>
    <row r="10" spans="1:23" ht="22.5" x14ac:dyDescent="0.2">
      <c r="A10" s="4"/>
      <c r="B10" s="4"/>
      <c r="C10" s="34" t="s">
        <v>33</v>
      </c>
      <c r="D10" s="10">
        <v>2</v>
      </c>
      <c r="E10" s="10">
        <v>1</v>
      </c>
      <c r="F10" s="10">
        <v>1</v>
      </c>
      <c r="G10" s="10">
        <v>1</v>
      </c>
      <c r="H10" s="10">
        <v>1</v>
      </c>
      <c r="I10" s="10">
        <v>2</v>
      </c>
      <c r="J10" s="10">
        <v>2</v>
      </c>
      <c r="K10" s="10">
        <v>1</v>
      </c>
      <c r="L10" s="10">
        <v>1</v>
      </c>
      <c r="M10" s="10">
        <v>1</v>
      </c>
      <c r="N10" s="10">
        <v>1</v>
      </c>
      <c r="O10" s="10">
        <v>1</v>
      </c>
      <c r="P10" s="10">
        <v>1</v>
      </c>
      <c r="Q10" s="10">
        <v>0</v>
      </c>
      <c r="R10" s="10">
        <v>2</v>
      </c>
      <c r="S10" s="10">
        <v>1</v>
      </c>
      <c r="T10" s="10">
        <v>1</v>
      </c>
      <c r="U10" s="10">
        <v>1</v>
      </c>
      <c r="V10" s="11">
        <f t="shared" si="0"/>
        <v>1.1666666666666667</v>
      </c>
      <c r="W10" s="12">
        <f t="shared" si="1"/>
        <v>0.58333333333333337</v>
      </c>
    </row>
    <row r="11" spans="1:23" ht="33.75" x14ac:dyDescent="0.2">
      <c r="A11" s="4"/>
      <c r="B11" s="4"/>
      <c r="C11" s="34" t="s">
        <v>34</v>
      </c>
      <c r="D11" s="10">
        <v>1</v>
      </c>
      <c r="E11" s="10">
        <v>2</v>
      </c>
      <c r="F11" s="10">
        <v>2</v>
      </c>
      <c r="G11" s="10">
        <v>1</v>
      </c>
      <c r="H11" s="10">
        <v>1</v>
      </c>
      <c r="I11" s="10">
        <v>2</v>
      </c>
      <c r="J11" s="10">
        <v>2</v>
      </c>
      <c r="K11" s="10">
        <v>2</v>
      </c>
      <c r="L11" s="10">
        <v>1</v>
      </c>
      <c r="M11" s="10">
        <v>1</v>
      </c>
      <c r="N11" s="10">
        <v>2</v>
      </c>
      <c r="O11" s="10">
        <v>2</v>
      </c>
      <c r="P11" s="10">
        <v>2</v>
      </c>
      <c r="Q11" s="10">
        <v>0</v>
      </c>
      <c r="R11" s="10">
        <v>2</v>
      </c>
      <c r="S11" s="10">
        <v>2</v>
      </c>
      <c r="T11" s="10">
        <v>2</v>
      </c>
      <c r="U11" s="10">
        <v>2</v>
      </c>
      <c r="V11" s="11">
        <f t="shared" si="0"/>
        <v>1.6111111111111112</v>
      </c>
      <c r="W11" s="12">
        <f t="shared" si="1"/>
        <v>0.80555555555555558</v>
      </c>
    </row>
    <row r="12" spans="1:23" ht="33.75" x14ac:dyDescent="0.2">
      <c r="A12" s="4"/>
      <c r="B12" s="4"/>
      <c r="C12" s="33" t="s">
        <v>35</v>
      </c>
      <c r="D12" s="10">
        <v>1</v>
      </c>
      <c r="E12" s="10">
        <v>1</v>
      </c>
      <c r="F12" s="10">
        <v>1</v>
      </c>
      <c r="G12" s="10">
        <v>1</v>
      </c>
      <c r="H12" s="10">
        <v>1</v>
      </c>
      <c r="I12" s="10">
        <v>1</v>
      </c>
      <c r="J12" s="10">
        <v>1</v>
      </c>
      <c r="K12" s="10">
        <v>1</v>
      </c>
      <c r="L12" s="10">
        <v>1</v>
      </c>
      <c r="M12" s="10">
        <v>1</v>
      </c>
      <c r="N12" s="10">
        <v>1</v>
      </c>
      <c r="O12" s="10">
        <v>1</v>
      </c>
      <c r="P12" s="10">
        <v>1</v>
      </c>
      <c r="Q12" s="10">
        <v>0</v>
      </c>
      <c r="R12" s="10">
        <v>1</v>
      </c>
      <c r="S12" s="10">
        <v>1</v>
      </c>
      <c r="T12" s="10">
        <v>1</v>
      </c>
      <c r="U12" s="10">
        <v>1</v>
      </c>
      <c r="V12" s="11">
        <f t="shared" si="0"/>
        <v>0.94444444444444442</v>
      </c>
      <c r="W12" s="12">
        <f t="shared" si="1"/>
        <v>0.47222222222222221</v>
      </c>
    </row>
    <row r="13" spans="1:23" x14ac:dyDescent="0.2">
      <c r="A13" s="4"/>
      <c r="B13" s="4"/>
      <c r="C13" s="35"/>
      <c r="D13" s="25">
        <f>AVERAGE(D6:D12)</f>
        <v>1.4285714285714286</v>
      </c>
      <c r="E13" s="25">
        <f t="shared" ref="E13:U13" si="2">AVERAGE(E6:E12)</f>
        <v>1.5714285714285714</v>
      </c>
      <c r="F13" s="25">
        <f t="shared" si="2"/>
        <v>1.1428571428571428</v>
      </c>
      <c r="G13" s="25">
        <f t="shared" si="2"/>
        <v>1</v>
      </c>
      <c r="H13" s="25">
        <f t="shared" si="2"/>
        <v>1.2857142857142858</v>
      </c>
      <c r="I13" s="25">
        <f t="shared" si="2"/>
        <v>1.8571428571428572</v>
      </c>
      <c r="J13" s="25">
        <f t="shared" si="2"/>
        <v>1.5714285714285714</v>
      </c>
      <c r="K13" s="25">
        <f t="shared" si="2"/>
        <v>1.1428571428571428</v>
      </c>
      <c r="L13" s="25">
        <f t="shared" si="2"/>
        <v>1.2857142857142858</v>
      </c>
      <c r="M13" s="25">
        <f t="shared" si="2"/>
        <v>1</v>
      </c>
      <c r="N13" s="25">
        <f t="shared" si="2"/>
        <v>1.4285714285714286</v>
      </c>
      <c r="O13" s="25">
        <f t="shared" si="2"/>
        <v>1.2857142857142858</v>
      </c>
      <c r="P13" s="25">
        <f t="shared" si="2"/>
        <v>1.4285714285714286</v>
      </c>
      <c r="Q13" s="25">
        <f t="shared" si="2"/>
        <v>0</v>
      </c>
      <c r="R13" s="25">
        <f t="shared" si="2"/>
        <v>1.8571428571428572</v>
      </c>
      <c r="S13" s="25">
        <f>AVERAGE(S5:S12)</f>
        <v>1.4285714285714286</v>
      </c>
      <c r="T13" s="25"/>
      <c r="U13" s="25">
        <f t="shared" si="2"/>
        <v>1.2857142857142858</v>
      </c>
      <c r="V13" s="11">
        <f t="shared" si="0"/>
        <v>1.2941176470588234</v>
      </c>
      <c r="W13" s="12">
        <f t="shared" si="1"/>
        <v>0.64705882352941169</v>
      </c>
    </row>
    <row r="14" spans="1:23" x14ac:dyDescent="0.2">
      <c r="A14" s="4"/>
      <c r="B14" s="4"/>
      <c r="C14" s="28">
        <f>AVERAGE(D14:U14)</f>
        <v>0.64285714285714279</v>
      </c>
      <c r="D14" s="36">
        <f>D13/2</f>
        <v>0.7142857142857143</v>
      </c>
      <c r="E14" s="36">
        <f t="shared" ref="E14:U14" si="3">E13/2</f>
        <v>0.7857142857142857</v>
      </c>
      <c r="F14" s="36">
        <f t="shared" si="3"/>
        <v>0.5714285714285714</v>
      </c>
      <c r="G14" s="36">
        <f t="shared" si="3"/>
        <v>0.5</v>
      </c>
      <c r="H14" s="36">
        <f t="shared" si="3"/>
        <v>0.6428571428571429</v>
      </c>
      <c r="I14" s="36">
        <f t="shared" si="3"/>
        <v>0.9285714285714286</v>
      </c>
      <c r="J14" s="36">
        <f t="shared" si="3"/>
        <v>0.7857142857142857</v>
      </c>
      <c r="K14" s="36">
        <f t="shared" si="3"/>
        <v>0.5714285714285714</v>
      </c>
      <c r="L14" s="36">
        <f t="shared" si="3"/>
        <v>0.6428571428571429</v>
      </c>
      <c r="M14" s="36">
        <f t="shared" si="3"/>
        <v>0.5</v>
      </c>
      <c r="N14" s="36">
        <f t="shared" si="3"/>
        <v>0.7142857142857143</v>
      </c>
      <c r="O14" s="36">
        <f t="shared" si="3"/>
        <v>0.6428571428571429</v>
      </c>
      <c r="P14" s="36">
        <f t="shared" si="3"/>
        <v>0.7142857142857143</v>
      </c>
      <c r="Q14" s="36">
        <f t="shared" si="3"/>
        <v>0</v>
      </c>
      <c r="R14" s="36">
        <f t="shared" si="3"/>
        <v>0.9285714285714286</v>
      </c>
      <c r="S14" s="36"/>
      <c r="T14" s="36"/>
      <c r="U14" s="36">
        <f t="shared" si="3"/>
        <v>0.6428571428571429</v>
      </c>
    </row>
    <row r="15" spans="1:23" x14ac:dyDescent="0.2">
      <c r="A15" s="19"/>
      <c r="B15" s="19"/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</row>
  </sheetData>
  <mergeCells count="3">
    <mergeCell ref="C2:U2"/>
    <mergeCell ref="C4:U4"/>
    <mergeCell ref="C5:U5"/>
  </mergeCells>
  <phoneticPr fontId="0" type="noConversion"/>
  <pageMargins left="0.7" right="0.7" top="0.75" bottom="0.75" header="0.3" footer="0.3"/>
  <pageSetup paperSize="9" scale="91" orientation="landscape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4"/>
  <sheetViews>
    <sheetView zoomScale="130" workbookViewId="0">
      <selection activeCell="W13" sqref="W13"/>
    </sheetView>
  </sheetViews>
  <sheetFormatPr defaultRowHeight="11.25" x14ac:dyDescent="0.2"/>
  <cols>
    <col min="1" max="1" width="3.85546875" style="1" bestFit="1" customWidth="1"/>
    <col min="2" max="2" width="3.7109375" style="1" bestFit="1" customWidth="1"/>
    <col min="3" max="3" width="36.28515625" style="2" bestFit="1" customWidth="1"/>
    <col min="4" max="4" width="7.5703125" style="3" bestFit="1" customWidth="1"/>
    <col min="5" max="18" width="4.7109375" style="3" bestFit="1" customWidth="1"/>
    <col min="19" max="19" width="4.7109375" style="3" customWidth="1"/>
    <col min="20" max="20" width="4.7109375" style="3" bestFit="1" customWidth="1"/>
    <col min="21" max="16384" width="9.140625" style="1"/>
  </cols>
  <sheetData>
    <row r="2" spans="1:22" ht="11.25" customHeight="1" x14ac:dyDescent="0.2">
      <c r="C2" s="45" t="s">
        <v>60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4"/>
      <c r="V2" s="44"/>
    </row>
    <row r="3" spans="1:22" ht="69" customHeight="1" x14ac:dyDescent="0.2">
      <c r="A3" s="4"/>
      <c r="B3" s="4"/>
      <c r="C3" s="20" t="s">
        <v>0</v>
      </c>
      <c r="D3" s="6" t="s">
        <v>53</v>
      </c>
      <c r="E3" s="6" t="s">
        <v>1</v>
      </c>
      <c r="F3" s="6" t="s">
        <v>2</v>
      </c>
      <c r="G3" s="6" t="s">
        <v>3</v>
      </c>
      <c r="H3" s="6" t="s">
        <v>4</v>
      </c>
      <c r="I3" s="6" t="s">
        <v>5</v>
      </c>
      <c r="J3" s="6" t="s">
        <v>6</v>
      </c>
      <c r="K3" s="6" t="s">
        <v>7</v>
      </c>
      <c r="L3" s="6" t="s">
        <v>8</v>
      </c>
      <c r="M3" s="6" t="s">
        <v>9</v>
      </c>
      <c r="N3" s="6" t="s">
        <v>10</v>
      </c>
      <c r="O3" s="6" t="s">
        <v>11</v>
      </c>
      <c r="P3" s="42" t="s">
        <v>59</v>
      </c>
      <c r="Q3" s="42" t="s">
        <v>58</v>
      </c>
      <c r="R3" s="42" t="s">
        <v>55</v>
      </c>
      <c r="S3" s="42" t="s">
        <v>56</v>
      </c>
      <c r="T3" s="42" t="s">
        <v>57</v>
      </c>
      <c r="U3" s="43"/>
      <c r="V3" s="43"/>
    </row>
    <row r="4" spans="1:22" ht="22.5" customHeight="1" x14ac:dyDescent="0.2">
      <c r="A4" s="7"/>
      <c r="B4" s="7"/>
      <c r="C4" s="49" t="s">
        <v>36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1:22" ht="33.75" x14ac:dyDescent="0.2">
      <c r="A5" s="4"/>
      <c r="B5" s="4"/>
      <c r="C5" s="37" t="s">
        <v>37</v>
      </c>
      <c r="D5" s="10">
        <v>2</v>
      </c>
      <c r="E5" s="10">
        <v>2</v>
      </c>
      <c r="F5" s="10">
        <v>1</v>
      </c>
      <c r="G5" s="10">
        <v>1</v>
      </c>
      <c r="H5" s="10">
        <v>2</v>
      </c>
      <c r="I5" s="10">
        <v>2</v>
      </c>
      <c r="J5" s="10">
        <v>2</v>
      </c>
      <c r="K5" s="10">
        <v>2</v>
      </c>
      <c r="L5" s="10">
        <v>2</v>
      </c>
      <c r="M5" s="10">
        <v>1</v>
      </c>
      <c r="N5" s="10">
        <v>1</v>
      </c>
      <c r="O5" s="10">
        <v>2</v>
      </c>
      <c r="P5" s="10">
        <v>2</v>
      </c>
      <c r="Q5" s="10">
        <v>2</v>
      </c>
      <c r="R5" s="10">
        <v>2</v>
      </c>
      <c r="S5" s="10">
        <v>2</v>
      </c>
      <c r="T5" s="10">
        <v>1</v>
      </c>
      <c r="U5" s="11">
        <f t="shared" ref="U5:U13" si="0">AVERAGE(D5:T5)</f>
        <v>1.7058823529411764</v>
      </c>
      <c r="V5" s="12">
        <f t="shared" ref="V5:V13" si="1">U5/2</f>
        <v>0.8529411764705882</v>
      </c>
    </row>
    <row r="6" spans="1:22" ht="22.5" x14ac:dyDescent="0.2">
      <c r="A6" s="4"/>
      <c r="B6" s="4"/>
      <c r="C6" s="38" t="s">
        <v>38</v>
      </c>
      <c r="D6" s="10">
        <v>1</v>
      </c>
      <c r="E6" s="10">
        <v>2</v>
      </c>
      <c r="F6" s="10">
        <v>1</v>
      </c>
      <c r="G6" s="10">
        <v>1</v>
      </c>
      <c r="H6" s="10">
        <v>2</v>
      </c>
      <c r="I6" s="10">
        <v>2</v>
      </c>
      <c r="J6" s="10">
        <v>2</v>
      </c>
      <c r="K6" s="10">
        <v>1</v>
      </c>
      <c r="L6" s="10">
        <v>2</v>
      </c>
      <c r="M6" s="10">
        <v>1</v>
      </c>
      <c r="N6" s="10">
        <v>1</v>
      </c>
      <c r="O6" s="10">
        <v>2</v>
      </c>
      <c r="P6" s="10">
        <v>2</v>
      </c>
      <c r="Q6" s="10">
        <v>2</v>
      </c>
      <c r="R6" s="10">
        <v>2</v>
      </c>
      <c r="S6" s="10">
        <v>2</v>
      </c>
      <c r="T6" s="10">
        <v>1</v>
      </c>
      <c r="U6" s="11">
        <f t="shared" si="0"/>
        <v>1.588235294117647</v>
      </c>
      <c r="V6" s="12">
        <f t="shared" si="1"/>
        <v>0.79411764705882348</v>
      </c>
    </row>
    <row r="7" spans="1:22" ht="22.5" x14ac:dyDescent="0.2">
      <c r="A7" s="4"/>
      <c r="B7" s="4"/>
      <c r="C7" s="38" t="s">
        <v>39</v>
      </c>
      <c r="D7" s="10">
        <v>1</v>
      </c>
      <c r="E7" s="10">
        <v>1</v>
      </c>
      <c r="F7" s="10">
        <v>1</v>
      </c>
      <c r="G7" s="10">
        <v>1</v>
      </c>
      <c r="H7" s="10">
        <v>1</v>
      </c>
      <c r="I7" s="10">
        <v>2</v>
      </c>
      <c r="J7" s="10">
        <v>1</v>
      </c>
      <c r="K7" s="10">
        <v>1</v>
      </c>
      <c r="L7" s="10">
        <v>1</v>
      </c>
      <c r="M7" s="10">
        <v>1</v>
      </c>
      <c r="N7" s="10">
        <v>1</v>
      </c>
      <c r="O7" s="10">
        <v>1</v>
      </c>
      <c r="P7" s="10">
        <v>1</v>
      </c>
      <c r="Q7" s="10">
        <v>1</v>
      </c>
      <c r="R7" s="10">
        <v>2</v>
      </c>
      <c r="S7" s="10">
        <v>1</v>
      </c>
      <c r="T7" s="10">
        <v>1</v>
      </c>
      <c r="U7" s="11">
        <f t="shared" si="0"/>
        <v>1.1176470588235294</v>
      </c>
      <c r="V7" s="12">
        <f t="shared" si="1"/>
        <v>0.55882352941176472</v>
      </c>
    </row>
    <row r="8" spans="1:22" x14ac:dyDescent="0.2">
      <c r="A8" s="4"/>
      <c r="B8" s="4"/>
      <c r="C8" s="38" t="s">
        <v>40</v>
      </c>
      <c r="D8" s="10">
        <v>2</v>
      </c>
      <c r="E8" s="10">
        <v>2</v>
      </c>
      <c r="F8" s="10">
        <v>2</v>
      </c>
      <c r="G8" s="10">
        <v>2</v>
      </c>
      <c r="H8" s="10">
        <v>2</v>
      </c>
      <c r="I8" s="10">
        <v>2</v>
      </c>
      <c r="J8" s="10">
        <v>2</v>
      </c>
      <c r="K8" s="10">
        <v>2</v>
      </c>
      <c r="L8" s="10">
        <v>2</v>
      </c>
      <c r="M8" s="10">
        <v>2</v>
      </c>
      <c r="N8" s="10">
        <v>2</v>
      </c>
      <c r="O8" s="10">
        <v>2</v>
      </c>
      <c r="P8" s="10">
        <v>2</v>
      </c>
      <c r="Q8" s="10">
        <v>2</v>
      </c>
      <c r="R8" s="10">
        <v>2</v>
      </c>
      <c r="S8" s="10">
        <v>2</v>
      </c>
      <c r="T8" s="10">
        <v>2</v>
      </c>
      <c r="U8" s="11">
        <f t="shared" si="0"/>
        <v>2</v>
      </c>
      <c r="V8" s="12">
        <f t="shared" si="1"/>
        <v>1</v>
      </c>
    </row>
    <row r="9" spans="1:22" ht="22.5" x14ac:dyDescent="0.2">
      <c r="A9" s="4"/>
      <c r="B9" s="4"/>
      <c r="C9" s="38" t="s">
        <v>41</v>
      </c>
      <c r="D9" s="10">
        <v>2</v>
      </c>
      <c r="E9" s="10">
        <v>2</v>
      </c>
      <c r="F9" s="10">
        <v>1</v>
      </c>
      <c r="G9" s="10">
        <v>1</v>
      </c>
      <c r="H9" s="10">
        <v>2</v>
      </c>
      <c r="I9" s="10">
        <v>2</v>
      </c>
      <c r="J9" s="10">
        <v>2</v>
      </c>
      <c r="K9" s="10">
        <v>1</v>
      </c>
      <c r="L9" s="10">
        <v>2</v>
      </c>
      <c r="M9" s="10">
        <v>1</v>
      </c>
      <c r="N9" s="10">
        <v>2</v>
      </c>
      <c r="O9" s="10">
        <v>2</v>
      </c>
      <c r="P9" s="10">
        <v>1</v>
      </c>
      <c r="Q9" s="10">
        <v>2</v>
      </c>
      <c r="R9" s="10">
        <v>2</v>
      </c>
      <c r="S9" s="10">
        <v>1</v>
      </c>
      <c r="T9" s="10">
        <v>2</v>
      </c>
      <c r="U9" s="11">
        <f t="shared" si="0"/>
        <v>1.6470588235294117</v>
      </c>
      <c r="V9" s="12">
        <f t="shared" si="1"/>
        <v>0.82352941176470584</v>
      </c>
    </row>
    <row r="10" spans="1:22" ht="22.5" x14ac:dyDescent="0.2">
      <c r="A10" s="4"/>
      <c r="B10" s="4"/>
      <c r="C10" s="38" t="s">
        <v>42</v>
      </c>
      <c r="D10" s="10">
        <v>2</v>
      </c>
      <c r="E10" s="10">
        <v>2</v>
      </c>
      <c r="F10" s="10">
        <v>1</v>
      </c>
      <c r="G10" s="10">
        <v>2</v>
      </c>
      <c r="H10" s="10">
        <v>2</v>
      </c>
      <c r="I10" s="10">
        <v>2</v>
      </c>
      <c r="J10" s="10">
        <v>2</v>
      </c>
      <c r="K10" s="10">
        <v>2</v>
      </c>
      <c r="L10" s="10">
        <v>2</v>
      </c>
      <c r="M10" s="10">
        <v>1</v>
      </c>
      <c r="N10" s="10">
        <v>2</v>
      </c>
      <c r="O10" s="10">
        <v>2</v>
      </c>
      <c r="P10" s="10">
        <v>1</v>
      </c>
      <c r="Q10" s="10">
        <v>2</v>
      </c>
      <c r="R10" s="10">
        <v>2</v>
      </c>
      <c r="S10" s="10">
        <v>1</v>
      </c>
      <c r="T10" s="10">
        <v>2</v>
      </c>
      <c r="U10" s="11">
        <f t="shared" si="0"/>
        <v>1.7647058823529411</v>
      </c>
      <c r="V10" s="12">
        <f t="shared" si="1"/>
        <v>0.88235294117647056</v>
      </c>
    </row>
    <row r="11" spans="1:22" ht="22.5" x14ac:dyDescent="0.2">
      <c r="A11" s="4"/>
      <c r="B11" s="4"/>
      <c r="C11" s="38" t="s">
        <v>43</v>
      </c>
      <c r="D11" s="10">
        <v>1</v>
      </c>
      <c r="E11" s="10">
        <v>1</v>
      </c>
      <c r="F11" s="10">
        <v>1</v>
      </c>
      <c r="G11" s="10">
        <v>1</v>
      </c>
      <c r="H11" s="10">
        <v>1</v>
      </c>
      <c r="I11" s="10">
        <v>1</v>
      </c>
      <c r="J11" s="10">
        <v>1</v>
      </c>
      <c r="K11" s="10">
        <v>1</v>
      </c>
      <c r="L11" s="10">
        <v>1</v>
      </c>
      <c r="M11" s="10">
        <v>1</v>
      </c>
      <c r="N11" s="10">
        <v>1</v>
      </c>
      <c r="O11" s="10">
        <v>1</v>
      </c>
      <c r="P11" s="10">
        <v>1</v>
      </c>
      <c r="Q11" s="10">
        <v>1</v>
      </c>
      <c r="R11" s="10">
        <v>2</v>
      </c>
      <c r="S11" s="10">
        <v>1</v>
      </c>
      <c r="T11" s="10">
        <v>1</v>
      </c>
      <c r="U11" s="11">
        <f t="shared" si="0"/>
        <v>1.0588235294117647</v>
      </c>
      <c r="V11" s="12">
        <v>0.01</v>
      </c>
    </row>
    <row r="12" spans="1:22" x14ac:dyDescent="0.2">
      <c r="A12" s="4"/>
      <c r="B12" s="4"/>
      <c r="C12" s="39" t="s">
        <v>44</v>
      </c>
      <c r="D12" s="25">
        <f>AVERAGE(D5:D11)</f>
        <v>1.5714285714285714</v>
      </c>
      <c r="E12" s="25">
        <f t="shared" ref="E12:T12" si="2">AVERAGE(E5:E11)</f>
        <v>1.7142857142857142</v>
      </c>
      <c r="F12" s="25">
        <f t="shared" si="2"/>
        <v>1.1428571428571428</v>
      </c>
      <c r="G12" s="25">
        <f t="shared" si="2"/>
        <v>1.2857142857142858</v>
      </c>
      <c r="H12" s="25">
        <f t="shared" si="2"/>
        <v>1.7142857142857142</v>
      </c>
      <c r="I12" s="25">
        <f t="shared" si="2"/>
        <v>1.8571428571428572</v>
      </c>
      <c r="J12" s="25">
        <f t="shared" si="2"/>
        <v>1.7142857142857142</v>
      </c>
      <c r="K12" s="25">
        <f t="shared" si="2"/>
        <v>1.4285714285714286</v>
      </c>
      <c r="L12" s="25">
        <f t="shared" si="2"/>
        <v>1.7142857142857142</v>
      </c>
      <c r="M12" s="25">
        <f t="shared" si="2"/>
        <v>1.1428571428571428</v>
      </c>
      <c r="N12" s="25">
        <f t="shared" si="2"/>
        <v>1.4285714285714286</v>
      </c>
      <c r="O12" s="25">
        <f t="shared" si="2"/>
        <v>1.7142857142857142</v>
      </c>
      <c r="P12" s="25">
        <f t="shared" si="2"/>
        <v>1.4285714285714286</v>
      </c>
      <c r="Q12" s="25">
        <f t="shared" si="2"/>
        <v>1.7142857142857142</v>
      </c>
      <c r="R12" s="25">
        <f>AVERAGE(R5:R11)</f>
        <v>2</v>
      </c>
      <c r="S12" s="25">
        <f>AVERAGE(S5:S11)</f>
        <v>1.4285714285714286</v>
      </c>
      <c r="T12" s="25">
        <f t="shared" si="2"/>
        <v>1.4285714285714286</v>
      </c>
      <c r="U12" s="11">
        <f t="shared" si="0"/>
        <v>1.5546218487394956</v>
      </c>
      <c r="V12" s="12">
        <f t="shared" si="1"/>
        <v>0.7773109243697478</v>
      </c>
    </row>
    <row r="13" spans="1:22" x14ac:dyDescent="0.2">
      <c r="A13" s="15"/>
      <c r="B13" s="15"/>
      <c r="C13" s="40">
        <f>AVERAGE(D13:T13)</f>
        <v>0.7322689075630251</v>
      </c>
      <c r="D13" s="41">
        <v>0.02</v>
      </c>
      <c r="E13" s="41">
        <f t="shared" ref="E13:T13" si="3">E12/2</f>
        <v>0.8571428571428571</v>
      </c>
      <c r="F13" s="41">
        <f t="shared" si="3"/>
        <v>0.5714285714285714</v>
      </c>
      <c r="G13" s="41">
        <f t="shared" si="3"/>
        <v>0.6428571428571429</v>
      </c>
      <c r="H13" s="41">
        <f t="shared" si="3"/>
        <v>0.8571428571428571</v>
      </c>
      <c r="I13" s="41">
        <f t="shared" si="3"/>
        <v>0.9285714285714286</v>
      </c>
      <c r="J13" s="41">
        <f t="shared" si="3"/>
        <v>0.8571428571428571</v>
      </c>
      <c r="K13" s="41">
        <f t="shared" si="3"/>
        <v>0.7142857142857143</v>
      </c>
      <c r="L13" s="41">
        <f t="shared" si="3"/>
        <v>0.8571428571428571</v>
      </c>
      <c r="M13" s="41">
        <f t="shared" si="3"/>
        <v>0.5714285714285714</v>
      </c>
      <c r="N13" s="41">
        <f t="shared" si="3"/>
        <v>0.7142857142857143</v>
      </c>
      <c r="O13" s="41">
        <f t="shared" si="3"/>
        <v>0.8571428571428571</v>
      </c>
      <c r="P13" s="41">
        <f t="shared" si="3"/>
        <v>0.7142857142857143</v>
      </c>
      <c r="Q13" s="41">
        <f t="shared" si="3"/>
        <v>0.8571428571428571</v>
      </c>
      <c r="R13" s="41">
        <f t="shared" si="3"/>
        <v>1</v>
      </c>
      <c r="S13" s="41">
        <f>S12/2</f>
        <v>0.7142857142857143</v>
      </c>
      <c r="T13" s="41">
        <f t="shared" si="3"/>
        <v>0.7142857142857143</v>
      </c>
      <c r="U13" s="1">
        <f t="shared" si="0"/>
        <v>0.7322689075630251</v>
      </c>
      <c r="V13" s="1">
        <f t="shared" si="1"/>
        <v>0.36613445378151255</v>
      </c>
    </row>
    <row r="14" spans="1:22" x14ac:dyDescent="0.2">
      <c r="A14" s="19"/>
      <c r="B14" s="19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</sheetData>
  <mergeCells count="2">
    <mergeCell ref="C4:T4"/>
    <mergeCell ref="C2:T2"/>
  </mergeCells>
  <phoneticPr fontId="0" type="noConversion"/>
  <pageMargins left="0.7" right="0.7" top="0.75" bottom="0.75" header="0.3" footer="0.3"/>
  <pageSetup paperSize="9" scale="90" orientation="landscape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4"/>
  <sheetViews>
    <sheetView tabSelected="1" zoomScale="118" zoomScaleNormal="118" workbookViewId="0">
      <selection activeCell="R22" sqref="R22"/>
    </sheetView>
  </sheetViews>
  <sheetFormatPr defaultRowHeight="11.25" x14ac:dyDescent="0.2"/>
  <cols>
    <col min="1" max="1" width="3.85546875" style="1" bestFit="1" customWidth="1"/>
    <col min="2" max="2" width="3.7109375" style="1" bestFit="1" customWidth="1"/>
    <col min="3" max="3" width="36.28515625" style="2" bestFit="1" customWidth="1"/>
    <col min="4" max="4" width="7.5703125" style="3" bestFit="1" customWidth="1"/>
    <col min="5" max="18" width="4.7109375" style="3" bestFit="1" customWidth="1"/>
    <col min="19" max="19" width="4.7109375" style="3" customWidth="1"/>
    <col min="20" max="20" width="4.7109375" style="3" bestFit="1" customWidth="1"/>
    <col min="21" max="16384" width="9.140625" style="1"/>
  </cols>
  <sheetData>
    <row r="2" spans="1:22" ht="11.25" customHeight="1" x14ac:dyDescent="0.2">
      <c r="C2" s="45" t="s">
        <v>60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52"/>
    </row>
    <row r="3" spans="1:22" ht="69" customHeight="1" x14ac:dyDescent="0.2">
      <c r="A3" s="4"/>
      <c r="B3" s="4"/>
      <c r="C3" s="20" t="s">
        <v>0</v>
      </c>
      <c r="D3" s="6" t="s">
        <v>53</v>
      </c>
      <c r="E3" s="6" t="s">
        <v>1</v>
      </c>
      <c r="F3" s="6" t="s">
        <v>2</v>
      </c>
      <c r="G3" s="6" t="s">
        <v>3</v>
      </c>
      <c r="H3" s="6" t="s">
        <v>4</v>
      </c>
      <c r="I3" s="6" t="s">
        <v>5</v>
      </c>
      <c r="J3" s="6" t="s">
        <v>6</v>
      </c>
      <c r="K3" s="6" t="s">
        <v>7</v>
      </c>
      <c r="L3" s="6" t="s">
        <v>8</v>
      </c>
      <c r="M3" s="6" t="s">
        <v>9</v>
      </c>
      <c r="N3" s="6" t="s">
        <v>10</v>
      </c>
      <c r="O3" s="6" t="s">
        <v>11</v>
      </c>
      <c r="P3" s="42" t="s">
        <v>59</v>
      </c>
      <c r="Q3" s="42" t="s">
        <v>58</v>
      </c>
      <c r="R3" s="42" t="s">
        <v>55</v>
      </c>
      <c r="S3" s="42" t="s">
        <v>57</v>
      </c>
      <c r="T3" s="42" t="s">
        <v>56</v>
      </c>
      <c r="U3" s="43"/>
    </row>
    <row r="4" spans="1:22" ht="22.5" customHeight="1" x14ac:dyDescent="0.2">
      <c r="A4" s="7"/>
      <c r="B4" s="7"/>
      <c r="C4" s="49" t="s">
        <v>45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1:22" ht="45" x14ac:dyDescent="0.2">
      <c r="A5" s="4"/>
      <c r="B5" s="4"/>
      <c r="C5" s="38" t="s">
        <v>46</v>
      </c>
      <c r="D5" s="10">
        <v>2</v>
      </c>
      <c r="E5" s="10">
        <v>1</v>
      </c>
      <c r="F5" s="10">
        <v>1</v>
      </c>
      <c r="G5" s="10">
        <v>1</v>
      </c>
      <c r="H5" s="10">
        <v>1</v>
      </c>
      <c r="I5" s="10">
        <v>2</v>
      </c>
      <c r="J5" s="10">
        <v>2</v>
      </c>
      <c r="K5" s="10">
        <v>2</v>
      </c>
      <c r="L5" s="10">
        <v>2</v>
      </c>
      <c r="M5" s="10">
        <v>1</v>
      </c>
      <c r="N5" s="10">
        <v>2</v>
      </c>
      <c r="O5" s="10">
        <v>2</v>
      </c>
      <c r="P5" s="10">
        <v>2</v>
      </c>
      <c r="Q5" s="10">
        <v>2</v>
      </c>
      <c r="R5" s="10">
        <v>1</v>
      </c>
      <c r="S5" s="10">
        <v>2</v>
      </c>
      <c r="T5" s="10">
        <v>2</v>
      </c>
      <c r="U5" s="11">
        <f t="shared" ref="U5:U13" si="0">AVERAGE(D5:T5)</f>
        <v>1.6470588235294117</v>
      </c>
      <c r="V5" s="12">
        <f t="shared" ref="V5:V13" si="1">U5/2</f>
        <v>0.82352941176470584</v>
      </c>
    </row>
    <row r="6" spans="1:22" ht="45" x14ac:dyDescent="0.2">
      <c r="A6" s="4"/>
      <c r="B6" s="4"/>
      <c r="C6" s="38" t="s">
        <v>47</v>
      </c>
      <c r="D6" s="10">
        <v>2</v>
      </c>
      <c r="E6" s="10">
        <v>2</v>
      </c>
      <c r="F6" s="10">
        <v>1</v>
      </c>
      <c r="G6" s="10">
        <v>2</v>
      </c>
      <c r="H6" s="10">
        <v>1</v>
      </c>
      <c r="I6" s="10">
        <v>1</v>
      </c>
      <c r="J6" s="10">
        <v>2</v>
      </c>
      <c r="K6" s="10">
        <v>2</v>
      </c>
      <c r="L6" s="10">
        <v>1</v>
      </c>
      <c r="M6" s="10">
        <v>1</v>
      </c>
      <c r="N6" s="10">
        <v>1</v>
      </c>
      <c r="O6" s="10">
        <v>1</v>
      </c>
      <c r="P6" s="10">
        <v>1</v>
      </c>
      <c r="Q6" s="10">
        <v>2</v>
      </c>
      <c r="R6" s="10">
        <v>2</v>
      </c>
      <c r="S6" s="10">
        <v>2</v>
      </c>
      <c r="T6" s="10">
        <v>2</v>
      </c>
      <c r="U6" s="11">
        <f t="shared" si="0"/>
        <v>1.5294117647058822</v>
      </c>
      <c r="V6" s="12">
        <f t="shared" si="1"/>
        <v>0.76470588235294112</v>
      </c>
    </row>
    <row r="7" spans="1:22" ht="33.75" x14ac:dyDescent="0.2">
      <c r="A7" s="4"/>
      <c r="B7" s="4"/>
      <c r="C7" s="38" t="s">
        <v>48</v>
      </c>
      <c r="D7" s="10">
        <v>2</v>
      </c>
      <c r="E7" s="10">
        <v>2</v>
      </c>
      <c r="F7" s="10">
        <v>1</v>
      </c>
      <c r="G7" s="10">
        <v>1</v>
      </c>
      <c r="H7" s="10">
        <v>2</v>
      </c>
      <c r="I7" s="10">
        <v>2</v>
      </c>
      <c r="J7" s="10">
        <v>2</v>
      </c>
      <c r="K7" s="10">
        <v>2</v>
      </c>
      <c r="L7" s="10">
        <v>2</v>
      </c>
      <c r="M7" s="10">
        <v>1</v>
      </c>
      <c r="N7" s="10">
        <v>2</v>
      </c>
      <c r="O7" s="10">
        <v>2</v>
      </c>
      <c r="P7" s="10">
        <v>2</v>
      </c>
      <c r="Q7" s="10">
        <v>2</v>
      </c>
      <c r="R7" s="10">
        <v>2</v>
      </c>
      <c r="S7" s="10">
        <v>1</v>
      </c>
      <c r="T7" s="10">
        <v>2</v>
      </c>
      <c r="U7" s="11">
        <f t="shared" si="0"/>
        <v>1.7647058823529411</v>
      </c>
      <c r="V7" s="12">
        <f t="shared" si="1"/>
        <v>0.88235294117647056</v>
      </c>
    </row>
    <row r="8" spans="1:22" ht="45" x14ac:dyDescent="0.2">
      <c r="A8" s="4"/>
      <c r="B8" s="4"/>
      <c r="C8" s="38" t="s">
        <v>49</v>
      </c>
      <c r="D8" s="10">
        <v>2</v>
      </c>
      <c r="E8" s="10">
        <v>2</v>
      </c>
      <c r="F8" s="10">
        <v>1</v>
      </c>
      <c r="G8" s="10">
        <v>1</v>
      </c>
      <c r="H8" s="10">
        <v>2</v>
      </c>
      <c r="I8" s="10">
        <v>2</v>
      </c>
      <c r="J8" s="10">
        <v>2</v>
      </c>
      <c r="K8" s="10">
        <v>1</v>
      </c>
      <c r="L8" s="10">
        <v>1</v>
      </c>
      <c r="M8" s="10">
        <v>1</v>
      </c>
      <c r="N8" s="10">
        <v>1</v>
      </c>
      <c r="O8" s="10">
        <v>1</v>
      </c>
      <c r="P8" s="10">
        <v>2</v>
      </c>
      <c r="Q8" s="10">
        <v>1</v>
      </c>
      <c r="R8" s="10">
        <v>2</v>
      </c>
      <c r="S8" s="10">
        <v>1</v>
      </c>
      <c r="T8" s="10">
        <v>1</v>
      </c>
      <c r="U8" s="11">
        <f t="shared" si="0"/>
        <v>1.411764705882353</v>
      </c>
      <c r="V8" s="12">
        <f t="shared" si="1"/>
        <v>0.70588235294117652</v>
      </c>
    </row>
    <row r="9" spans="1:22" ht="22.5" x14ac:dyDescent="0.2">
      <c r="A9" s="4"/>
      <c r="B9" s="4"/>
      <c r="C9" s="38" t="s">
        <v>50</v>
      </c>
      <c r="D9" s="10">
        <v>2</v>
      </c>
      <c r="E9" s="10">
        <v>1</v>
      </c>
      <c r="F9" s="10">
        <v>1</v>
      </c>
      <c r="G9" s="10">
        <v>2</v>
      </c>
      <c r="H9" s="10">
        <v>1</v>
      </c>
      <c r="I9" s="10">
        <v>1</v>
      </c>
      <c r="J9" s="10">
        <v>1</v>
      </c>
      <c r="K9" s="10">
        <v>1</v>
      </c>
      <c r="L9" s="10">
        <v>1</v>
      </c>
      <c r="M9" s="10">
        <v>1</v>
      </c>
      <c r="N9" s="10">
        <v>1</v>
      </c>
      <c r="O9" s="10">
        <v>1</v>
      </c>
      <c r="P9" s="10">
        <v>1</v>
      </c>
      <c r="Q9" s="10">
        <v>1</v>
      </c>
      <c r="R9" s="10">
        <v>1</v>
      </c>
      <c r="S9" s="10">
        <v>1</v>
      </c>
      <c r="T9" s="10">
        <v>1</v>
      </c>
      <c r="U9" s="11">
        <f t="shared" si="0"/>
        <v>1.1176470588235294</v>
      </c>
      <c r="V9" s="12">
        <f t="shared" si="1"/>
        <v>0.55882352941176472</v>
      </c>
    </row>
    <row r="10" spans="1:22" ht="33.75" x14ac:dyDescent="0.2">
      <c r="A10" s="4"/>
      <c r="B10" s="4"/>
      <c r="C10" s="38" t="s">
        <v>51</v>
      </c>
      <c r="D10" s="10">
        <v>1</v>
      </c>
      <c r="E10" s="10">
        <v>2</v>
      </c>
      <c r="F10" s="10">
        <v>1</v>
      </c>
      <c r="G10" s="10">
        <v>1</v>
      </c>
      <c r="H10" s="10">
        <v>2</v>
      </c>
      <c r="I10" s="10">
        <v>2</v>
      </c>
      <c r="J10" s="10">
        <v>2</v>
      </c>
      <c r="K10" s="10">
        <v>2</v>
      </c>
      <c r="L10" s="10">
        <v>2</v>
      </c>
      <c r="M10" s="10">
        <v>1</v>
      </c>
      <c r="N10" s="10">
        <v>2</v>
      </c>
      <c r="O10" s="10">
        <v>2</v>
      </c>
      <c r="P10" s="10">
        <v>2</v>
      </c>
      <c r="Q10" s="10">
        <v>2</v>
      </c>
      <c r="R10" s="10">
        <v>2</v>
      </c>
      <c r="S10" s="10">
        <v>1</v>
      </c>
      <c r="T10" s="10">
        <v>1</v>
      </c>
      <c r="U10" s="11">
        <f t="shared" si="0"/>
        <v>1.6470588235294117</v>
      </c>
      <c r="V10" s="12">
        <f t="shared" si="1"/>
        <v>0.82352941176470584</v>
      </c>
    </row>
    <row r="11" spans="1:22" ht="33.75" x14ac:dyDescent="0.2">
      <c r="A11" s="4"/>
      <c r="B11" s="4"/>
      <c r="C11" s="38" t="s">
        <v>52</v>
      </c>
      <c r="D11" s="10">
        <v>1</v>
      </c>
      <c r="E11" s="10">
        <v>2</v>
      </c>
      <c r="F11" s="10">
        <v>1</v>
      </c>
      <c r="G11" s="10">
        <v>1</v>
      </c>
      <c r="H11" s="10">
        <v>1</v>
      </c>
      <c r="I11" s="10">
        <v>2</v>
      </c>
      <c r="J11" s="10">
        <v>2</v>
      </c>
      <c r="K11" s="10">
        <v>1</v>
      </c>
      <c r="L11" s="10">
        <v>1</v>
      </c>
      <c r="M11" s="10">
        <v>1</v>
      </c>
      <c r="N11" s="10">
        <v>2</v>
      </c>
      <c r="O11" s="10">
        <v>1</v>
      </c>
      <c r="P11" s="10">
        <v>1</v>
      </c>
      <c r="Q11" s="10">
        <v>1</v>
      </c>
      <c r="R11" s="10">
        <v>2</v>
      </c>
      <c r="S11" s="10">
        <v>1</v>
      </c>
      <c r="T11" s="10">
        <v>1</v>
      </c>
      <c r="U11" s="11">
        <f t="shared" si="0"/>
        <v>1.2941176470588236</v>
      </c>
      <c r="V11" s="12">
        <f t="shared" si="1"/>
        <v>0.6470588235294118</v>
      </c>
    </row>
    <row r="12" spans="1:22" x14ac:dyDescent="0.2">
      <c r="A12" s="4"/>
      <c r="B12" s="4"/>
      <c r="C12" s="39" t="s">
        <v>44</v>
      </c>
      <c r="D12" s="25">
        <f>AVERAGE(D5:D11)</f>
        <v>1.7142857142857142</v>
      </c>
      <c r="E12" s="25">
        <f t="shared" ref="E12:T12" si="2">AVERAGE(E5:E11)</f>
        <v>1.7142857142857142</v>
      </c>
      <c r="F12" s="25">
        <f t="shared" si="2"/>
        <v>1</v>
      </c>
      <c r="G12" s="25">
        <f t="shared" si="2"/>
        <v>1.2857142857142858</v>
      </c>
      <c r="H12" s="25">
        <f t="shared" si="2"/>
        <v>1.4285714285714286</v>
      </c>
      <c r="I12" s="25">
        <f t="shared" si="2"/>
        <v>1.7142857142857142</v>
      </c>
      <c r="J12" s="25">
        <f t="shared" si="2"/>
        <v>1.8571428571428572</v>
      </c>
      <c r="K12" s="25">
        <f t="shared" si="2"/>
        <v>1.5714285714285714</v>
      </c>
      <c r="L12" s="25">
        <f t="shared" si="2"/>
        <v>1.4285714285714286</v>
      </c>
      <c r="M12" s="25">
        <f>M111</f>
        <v>0</v>
      </c>
      <c r="N12" s="25">
        <f t="shared" si="2"/>
        <v>1.5714285714285714</v>
      </c>
      <c r="O12" s="25">
        <f t="shared" si="2"/>
        <v>1.4285714285714286</v>
      </c>
      <c r="P12" s="25">
        <f t="shared" si="2"/>
        <v>1.5714285714285714</v>
      </c>
      <c r="Q12" s="25">
        <f t="shared" si="2"/>
        <v>1.5714285714285714</v>
      </c>
      <c r="R12" s="25">
        <f t="shared" si="2"/>
        <v>1.7142857142857142</v>
      </c>
      <c r="S12" s="25">
        <f>AVERAGE(S5:S11)</f>
        <v>1.2857142857142858</v>
      </c>
      <c r="T12" s="25">
        <f t="shared" si="2"/>
        <v>1.4285714285714286</v>
      </c>
      <c r="U12" s="11">
        <f t="shared" si="0"/>
        <v>1.4285714285714288</v>
      </c>
      <c r="V12" s="12">
        <f t="shared" si="1"/>
        <v>0.71428571428571441</v>
      </c>
    </row>
    <row r="13" spans="1:22" x14ac:dyDescent="0.2">
      <c r="A13" s="15"/>
      <c r="B13" s="15"/>
      <c r="C13" s="40">
        <f>AVERAGE(Q13:T13)</f>
        <v>0.75</v>
      </c>
      <c r="D13" s="41">
        <f>D12/2</f>
        <v>0.8571428571428571</v>
      </c>
      <c r="E13" s="41">
        <f t="shared" ref="E13:T13" si="3">E12/2</f>
        <v>0.8571428571428571</v>
      </c>
      <c r="F13" s="41">
        <f t="shared" si="3"/>
        <v>0.5</v>
      </c>
      <c r="G13" s="41">
        <f t="shared" si="3"/>
        <v>0.6428571428571429</v>
      </c>
      <c r="H13" s="41">
        <f t="shared" si="3"/>
        <v>0.7142857142857143</v>
      </c>
      <c r="I13" s="41">
        <f t="shared" si="3"/>
        <v>0.8571428571428571</v>
      </c>
      <c r="J13" s="41">
        <f t="shared" si="3"/>
        <v>0.9285714285714286</v>
      </c>
      <c r="K13" s="41">
        <f t="shared" si="3"/>
        <v>0.7857142857142857</v>
      </c>
      <c r="L13" s="41">
        <f t="shared" si="3"/>
        <v>0.7142857142857143</v>
      </c>
      <c r="M13" s="41">
        <f t="shared" si="3"/>
        <v>0</v>
      </c>
      <c r="N13" s="41">
        <f t="shared" si="3"/>
        <v>0.7857142857142857</v>
      </c>
      <c r="O13" s="41">
        <f t="shared" si="3"/>
        <v>0.7142857142857143</v>
      </c>
      <c r="P13" s="41">
        <f t="shared" si="3"/>
        <v>0.7857142857142857</v>
      </c>
      <c r="Q13" s="41">
        <f t="shared" si="3"/>
        <v>0.7857142857142857</v>
      </c>
      <c r="R13" s="41">
        <f t="shared" si="3"/>
        <v>0.8571428571428571</v>
      </c>
      <c r="S13" s="41">
        <f>S12/2</f>
        <v>0.6428571428571429</v>
      </c>
      <c r="T13" s="41">
        <f t="shared" si="3"/>
        <v>0.7142857142857143</v>
      </c>
      <c r="U13" s="1">
        <f t="shared" si="0"/>
        <v>0.71428571428571441</v>
      </c>
      <c r="V13" s="1">
        <f t="shared" si="1"/>
        <v>0.35714285714285721</v>
      </c>
    </row>
    <row r="14" spans="1:22" x14ac:dyDescent="0.2">
      <c r="A14" s="19"/>
      <c r="B14" s="19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</sheetData>
  <mergeCells count="2">
    <mergeCell ref="C4:T4"/>
    <mergeCell ref="C2:U2"/>
  </mergeCells>
  <phoneticPr fontId="0" type="noConversion"/>
  <pageMargins left="0.7" right="0.7" top="0.75" bottom="0.75" header="0.3" footer="0.3"/>
  <pageSetup paperSize="9" scale="90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Лист5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DimaT</cp:lastModifiedBy>
  <cp:revision>2</cp:revision>
  <dcterms:created xsi:type="dcterms:W3CDTF">2006-09-16T00:00:00Z</dcterms:created>
  <dcterms:modified xsi:type="dcterms:W3CDTF">2024-03-03T16:49:20Z</dcterms:modified>
</cp:coreProperties>
</file>