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adeo\Downloads\"/>
    </mc:Choice>
  </mc:AlternateContent>
  <xr:revisionPtr revIDLastSave="0" documentId="8_{AC982E1E-FBB6-4FE0-9E89-2D4BDF2050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amen P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D43" i="1"/>
  <c r="D39" i="1" l="1"/>
  <c r="D45" i="1" s="1"/>
  <c r="E47" i="1" s="1"/>
  <c r="F49" i="1" s="1"/>
  <c r="C39" i="1"/>
  <c r="C40" i="1" s="1"/>
  <c r="B14" i="1"/>
  <c r="B17" i="1" s="1"/>
  <c r="C14" i="1"/>
  <c r="C17" i="1" s="1"/>
  <c r="E3" i="1"/>
  <c r="E14" i="1" s="1"/>
  <c r="E4" i="1"/>
  <c r="E5" i="1"/>
  <c r="E6" i="1"/>
  <c r="E7" i="1"/>
  <c r="E8" i="1"/>
  <c r="E9" i="1"/>
  <c r="E10" i="1"/>
  <c r="E11" i="1"/>
  <c r="E12" i="1"/>
  <c r="E13" i="1"/>
  <c r="E2" i="1"/>
  <c r="D3" i="1"/>
  <c r="D4" i="1"/>
  <c r="D5" i="1"/>
  <c r="D6" i="1"/>
  <c r="D7" i="1"/>
  <c r="D8" i="1"/>
  <c r="D9" i="1"/>
  <c r="D10" i="1"/>
  <c r="D11" i="1"/>
  <c r="D12" i="1"/>
  <c r="D13" i="1"/>
  <c r="D2" i="1"/>
  <c r="D14" i="1" s="1"/>
  <c r="B16" i="1" l="1"/>
  <c r="C20" i="1" s="1"/>
</calcChain>
</file>

<file path=xl/sharedStrings.xml><?xml version="1.0" encoding="utf-8"?>
<sst xmlns="http://schemas.openxmlformats.org/spreadsheetml/2006/main" count="19" uniqueCount="17">
  <si>
    <t>Peso  X</t>
  </si>
  <si>
    <t>Altura  Y</t>
  </si>
  <si>
    <t>XY</t>
  </si>
  <si>
    <t>X^2</t>
  </si>
  <si>
    <t>SUMATORIAS</t>
  </si>
  <si>
    <t>SUM^2</t>
  </si>
  <si>
    <t>MEDIA</t>
  </si>
  <si>
    <t>PENDIENTE</t>
  </si>
  <si>
    <t>ORDENADA</t>
  </si>
  <si>
    <t>RANGO</t>
  </si>
  <si>
    <r>
      <t>Xi-</t>
    </r>
    <r>
      <rPr>
        <sz val="14"/>
        <color theme="1"/>
        <rFont val="Calibri"/>
        <family val="2"/>
        <scheme val="minor"/>
      </rPr>
      <t>x̄</t>
    </r>
  </si>
  <si>
    <t>(  xi-x̄)²</t>
  </si>
  <si>
    <t>SUMA</t>
  </si>
  <si>
    <t>VARIANZA</t>
  </si>
  <si>
    <t>DESVIACIÓN TÍPICA</t>
  </si>
  <si>
    <t>COEFICIENTE DE VARIACIÓN</t>
  </si>
  <si>
    <t xml:space="preserve">Medidas de Dispercion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</si>
</sst>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/>
    <xf numFmtId="0" fontId="0" fillId="9" borderId="0" xfId="0" applyFill="1"/>
    <xf numFmtId="0" fontId="0" fillId="1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Y=0.831X+114.51</a:t>
            </a:r>
          </a:p>
        </c:rich>
      </c:tx>
      <c:layout>
        <c:manualLayout>
          <c:xMode val="edge"/>
          <c:yMode val="edge"/>
          <c:x val="0.56963188976377954"/>
          <c:y val="0.20370370370370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'Examen P2'!$C$1</c:f>
              <c:strCache>
                <c:ptCount val="1"/>
                <c:pt idx="0">
                  <c:v>Altura 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'Examen P2'!$B$2:$B$13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'Examen P2'!$C$2:$C$13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13-4E5B-96B9-FA4E66C77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899823"/>
        <c:axId val="1879903663"/>
      </c:scatterChart>
      <c:valAx>
        <c:axId val="18798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9903663"/>
        <c:crosses val="autoZero"/>
        <c:crossBetween val="midCat"/>
      </c:valAx>
      <c:valAx>
        <c:axId val="187990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9899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601908</xdr:colOff>
      <xdr:row>0</xdr:row>
      <xdr:rowOff>0</xdr:rowOff>
    </xdr:from>
    <xdr:to>
      <xdr:col>14</xdr:col>
      <xdr:colOff>313909</xdr:colOff>
      <xdr:row>14</xdr:row>
      <xdr:rowOff>118200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F17795-CE3B-57C1-AA8F-319E90E10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110" zoomScaleNormal="110" workbookViewId="0">
      <selection activeCell="G19" sqref="G19"/>
    </sheetView>
  </sheetViews>
  <sheetFormatPr baseColWidth="10" defaultColWidth="9.140625" defaultRowHeight="15" x14ac:dyDescent="0.25"/>
  <cols>
    <col min="2" max="2" width="9.42578125" bestFit="1" customWidth="1"/>
    <col min="3" max="3" width="11.7109375" bestFit="1" customWidth="1"/>
    <col min="4" max="4" width="9.42578125" bestFit="1" customWidth="1"/>
  </cols>
  <sheetData>
    <row r="1" spans="1:5" x14ac:dyDescent="0.25">
      <c r="A1" s="11"/>
      <c r="B1" s="9" t="s">
        <v>0</v>
      </c>
      <c r="C1" s="10" t="s">
        <v>1</v>
      </c>
      <c r="D1" s="2" t="s">
        <v>2</v>
      </c>
      <c r="E1" s="5" t="s">
        <v>3</v>
      </c>
    </row>
    <row r="2" spans="1:5" x14ac:dyDescent="0.25">
      <c r="A2" s="8">
        <v>1</v>
      </c>
      <c r="B2" s="9">
        <v>74</v>
      </c>
      <c r="C2" s="10">
        <v>168</v>
      </c>
      <c r="D2" s="2">
        <f>B2*C2</f>
        <v>12432</v>
      </c>
      <c r="E2" s="5">
        <f>B2^2</f>
        <v>5476</v>
      </c>
    </row>
    <row r="3" spans="1:5" x14ac:dyDescent="0.25">
      <c r="A3" s="8">
        <v>2</v>
      </c>
      <c r="B3" s="9">
        <v>92</v>
      </c>
      <c r="C3" s="10">
        <v>196</v>
      </c>
      <c r="D3" s="2">
        <f t="shared" ref="D3:D13" si="0">B3*C3</f>
        <v>18032</v>
      </c>
      <c r="E3" s="5">
        <f t="shared" ref="E3:E13" si="1">B3^2</f>
        <v>8464</v>
      </c>
    </row>
    <row r="4" spans="1:5" x14ac:dyDescent="0.25">
      <c r="A4" s="8">
        <v>3</v>
      </c>
      <c r="B4" s="9">
        <v>63</v>
      </c>
      <c r="C4" s="10">
        <v>170</v>
      </c>
      <c r="D4" s="2">
        <f t="shared" si="0"/>
        <v>10710</v>
      </c>
      <c r="E4" s="5">
        <f t="shared" si="1"/>
        <v>3969</v>
      </c>
    </row>
    <row r="5" spans="1:5" x14ac:dyDescent="0.25">
      <c r="A5" s="8">
        <v>4</v>
      </c>
      <c r="B5" s="9">
        <v>72</v>
      </c>
      <c r="C5" s="10">
        <v>175</v>
      </c>
      <c r="D5" s="2">
        <f t="shared" si="0"/>
        <v>12600</v>
      </c>
      <c r="E5" s="5">
        <f t="shared" si="1"/>
        <v>5184</v>
      </c>
    </row>
    <row r="6" spans="1:5" x14ac:dyDescent="0.25">
      <c r="A6" s="8">
        <v>5</v>
      </c>
      <c r="B6" s="9">
        <v>58</v>
      </c>
      <c r="C6" s="10">
        <v>162</v>
      </c>
      <c r="D6" s="2">
        <f t="shared" si="0"/>
        <v>9396</v>
      </c>
      <c r="E6" s="5">
        <f t="shared" si="1"/>
        <v>3364</v>
      </c>
    </row>
    <row r="7" spans="1:5" x14ac:dyDescent="0.25">
      <c r="A7" s="8">
        <v>6</v>
      </c>
      <c r="B7" s="9">
        <v>78</v>
      </c>
      <c r="C7" s="10">
        <v>169</v>
      </c>
      <c r="D7" s="2">
        <f t="shared" si="0"/>
        <v>13182</v>
      </c>
      <c r="E7" s="5">
        <f t="shared" si="1"/>
        <v>6084</v>
      </c>
    </row>
    <row r="8" spans="1:5" x14ac:dyDescent="0.25">
      <c r="A8" s="8">
        <v>7</v>
      </c>
      <c r="B8" s="9">
        <v>85</v>
      </c>
      <c r="C8" s="10">
        <v>190</v>
      </c>
      <c r="D8" s="2">
        <f t="shared" si="0"/>
        <v>16150</v>
      </c>
      <c r="E8" s="5">
        <f t="shared" si="1"/>
        <v>7225</v>
      </c>
    </row>
    <row r="9" spans="1:5" x14ac:dyDescent="0.25">
      <c r="A9" s="8">
        <v>8</v>
      </c>
      <c r="B9" s="9">
        <v>85</v>
      </c>
      <c r="C9" s="10">
        <v>186</v>
      </c>
      <c r="D9" s="2">
        <f t="shared" si="0"/>
        <v>15810</v>
      </c>
      <c r="E9" s="5">
        <f t="shared" si="1"/>
        <v>7225</v>
      </c>
    </row>
    <row r="10" spans="1:5" x14ac:dyDescent="0.25">
      <c r="A10" s="8">
        <v>9</v>
      </c>
      <c r="B10" s="9">
        <v>73</v>
      </c>
      <c r="C10" s="10">
        <v>176</v>
      </c>
      <c r="D10" s="2">
        <f t="shared" si="0"/>
        <v>12848</v>
      </c>
      <c r="E10" s="5">
        <f t="shared" si="1"/>
        <v>5329</v>
      </c>
    </row>
    <row r="11" spans="1:5" x14ac:dyDescent="0.25">
      <c r="A11" s="8">
        <v>10</v>
      </c>
      <c r="B11" s="9">
        <v>62</v>
      </c>
      <c r="C11" s="10">
        <v>170</v>
      </c>
      <c r="D11" s="2">
        <f t="shared" si="0"/>
        <v>10540</v>
      </c>
      <c r="E11" s="5">
        <f t="shared" si="1"/>
        <v>3844</v>
      </c>
    </row>
    <row r="12" spans="1:5" x14ac:dyDescent="0.25">
      <c r="A12" s="8">
        <v>11</v>
      </c>
      <c r="B12" s="9">
        <v>80</v>
      </c>
      <c r="C12" s="10">
        <v>176</v>
      </c>
      <c r="D12" s="2">
        <f t="shared" si="0"/>
        <v>14080</v>
      </c>
      <c r="E12" s="5">
        <f t="shared" si="1"/>
        <v>6400</v>
      </c>
    </row>
    <row r="13" spans="1:5" x14ac:dyDescent="0.25">
      <c r="A13" s="8">
        <v>12</v>
      </c>
      <c r="B13" s="9">
        <v>72</v>
      </c>
      <c r="C13" s="10">
        <v>179</v>
      </c>
      <c r="D13" s="2">
        <f t="shared" si="0"/>
        <v>12888</v>
      </c>
      <c r="E13" s="5">
        <f t="shared" si="1"/>
        <v>5184</v>
      </c>
    </row>
    <row r="14" spans="1:5" x14ac:dyDescent="0.25">
      <c r="A14" s="3" t="s">
        <v>4</v>
      </c>
      <c r="B14" s="4">
        <f>SUM(B2:B13)</f>
        <v>894</v>
      </c>
      <c r="C14" s="4">
        <f>SUM(C2:C13)</f>
        <v>2117</v>
      </c>
      <c r="D14" s="4">
        <f>SUM(D2:D13)</f>
        <v>158668</v>
      </c>
      <c r="E14" s="4">
        <f>SUM(E2:E13)</f>
        <v>67748</v>
      </c>
    </row>
    <row r="16" spans="1:5" x14ac:dyDescent="0.25">
      <c r="A16" s="7" t="s">
        <v>5</v>
      </c>
      <c r="B16" s="6">
        <f>B14^2</f>
        <v>799236</v>
      </c>
    </row>
    <row r="17" spans="1:4" x14ac:dyDescent="0.25">
      <c r="A17" s="7" t="s">
        <v>6</v>
      </c>
      <c r="B17" s="6">
        <f>B14/12</f>
        <v>74.5</v>
      </c>
      <c r="C17" s="1">
        <f>C14/12</f>
        <v>176.41666666666666</v>
      </c>
    </row>
    <row r="19" spans="1:4" x14ac:dyDescent="0.25">
      <c r="B19" s="14" t="s">
        <v>7</v>
      </c>
      <c r="C19">
        <f>((12*D14)-(B14*C14))/((12*E14)-B16)</f>
        <v>0.83100436681222711</v>
      </c>
    </row>
    <row r="20" spans="1:4" x14ac:dyDescent="0.25">
      <c r="B20" s="14" t="s">
        <v>8</v>
      </c>
      <c r="C20">
        <f>C17-(C19*B17)</f>
        <v>114.50684133915573</v>
      </c>
    </row>
    <row r="23" spans="1:4" x14ac:dyDescent="0.25">
      <c r="C23" s="12" t="s">
        <v>16</v>
      </c>
      <c r="D23" s="12"/>
    </row>
    <row r="26" spans="1:4" ht="18.75" x14ac:dyDescent="0.3">
      <c r="B26" s="9" t="s">
        <v>0</v>
      </c>
      <c r="C26" s="9" t="s">
        <v>10</v>
      </c>
      <c r="D26" s="13" t="s">
        <v>11</v>
      </c>
    </row>
    <row r="27" spans="1:4" x14ac:dyDescent="0.25">
      <c r="B27" s="3">
        <v>74</v>
      </c>
      <c r="C27">
        <f>B27-$B$38</f>
        <v>2</v>
      </c>
      <c r="D27">
        <f>C27^2</f>
        <v>4</v>
      </c>
    </row>
    <row r="28" spans="1:4" x14ac:dyDescent="0.25">
      <c r="B28" s="3">
        <v>92</v>
      </c>
      <c r="C28">
        <f>B28-$B$38</f>
        <v>20</v>
      </c>
      <c r="D28">
        <f t="shared" ref="D28:D38" si="2">C28^2</f>
        <v>400</v>
      </c>
    </row>
    <row r="29" spans="1:4" x14ac:dyDescent="0.25">
      <c r="B29" s="3">
        <v>63</v>
      </c>
      <c r="C29">
        <f>B29-$B$38</f>
        <v>-9</v>
      </c>
      <c r="D29">
        <f t="shared" si="2"/>
        <v>81</v>
      </c>
    </row>
    <row r="30" spans="1:4" x14ac:dyDescent="0.25">
      <c r="B30" s="3">
        <v>72</v>
      </c>
      <c r="C30">
        <f>B30-$B$38</f>
        <v>0</v>
      </c>
      <c r="D30">
        <f t="shared" si="2"/>
        <v>0</v>
      </c>
    </row>
    <row r="31" spans="1:4" x14ac:dyDescent="0.25">
      <c r="B31" s="3">
        <v>58</v>
      </c>
      <c r="C31">
        <f>B31-$B$38</f>
        <v>-14</v>
      </c>
      <c r="D31">
        <f t="shared" si="2"/>
        <v>196</v>
      </c>
    </row>
    <row r="32" spans="1:4" x14ac:dyDescent="0.25">
      <c r="B32" s="3">
        <v>78</v>
      </c>
      <c r="C32">
        <f>B32-$B$38</f>
        <v>6</v>
      </c>
      <c r="D32">
        <f t="shared" si="2"/>
        <v>36</v>
      </c>
    </row>
    <row r="33" spans="2:5" x14ac:dyDescent="0.25">
      <c r="B33" s="3">
        <v>85</v>
      </c>
      <c r="C33">
        <f>B33-$B$38</f>
        <v>13</v>
      </c>
      <c r="D33">
        <f t="shared" si="2"/>
        <v>169</v>
      </c>
    </row>
    <row r="34" spans="2:5" x14ac:dyDescent="0.25">
      <c r="B34" s="3">
        <v>85</v>
      </c>
      <c r="C34">
        <f>B34-$B$38</f>
        <v>13</v>
      </c>
      <c r="D34">
        <f t="shared" si="2"/>
        <v>169</v>
      </c>
    </row>
    <row r="35" spans="2:5" x14ac:dyDescent="0.25">
      <c r="B35" s="3">
        <v>73</v>
      </c>
      <c r="C35">
        <f>B35-$B$38</f>
        <v>1</v>
      </c>
      <c r="D35">
        <f t="shared" si="2"/>
        <v>1</v>
      </c>
    </row>
    <row r="36" spans="2:5" x14ac:dyDescent="0.25">
      <c r="B36" s="3">
        <v>62</v>
      </c>
      <c r="C36">
        <f>B36-$B$38</f>
        <v>-10</v>
      </c>
      <c r="D36">
        <f t="shared" si="2"/>
        <v>100</v>
      </c>
    </row>
    <row r="37" spans="2:5" x14ac:dyDescent="0.25">
      <c r="B37" s="3">
        <v>80</v>
      </c>
      <c r="C37">
        <f>B37-$B$38</f>
        <v>8</v>
      </c>
      <c r="D37">
        <f t="shared" si="2"/>
        <v>64</v>
      </c>
    </row>
    <row r="38" spans="2:5" x14ac:dyDescent="0.25">
      <c r="B38" s="3">
        <v>72</v>
      </c>
      <c r="C38">
        <f>B38-$B$38</f>
        <v>0</v>
      </c>
      <c r="D38">
        <f t="shared" si="2"/>
        <v>0</v>
      </c>
    </row>
    <row r="39" spans="2:5" x14ac:dyDescent="0.25">
      <c r="B39" t="s">
        <v>12</v>
      </c>
      <c r="C39">
        <f>SUM(C27:C38)</f>
        <v>30</v>
      </c>
      <c r="D39">
        <f>SUM(D27:D38)</f>
        <v>1220</v>
      </c>
    </row>
    <row r="40" spans="2:5" x14ac:dyDescent="0.25">
      <c r="B40" t="s">
        <v>6</v>
      </c>
      <c r="C40">
        <f>C39/12</f>
        <v>2.5</v>
      </c>
    </row>
    <row r="43" spans="2:5" x14ac:dyDescent="0.25">
      <c r="C43" s="14" t="s">
        <v>9</v>
      </c>
      <c r="D43">
        <f>B3-B6</f>
        <v>34</v>
      </c>
    </row>
    <row r="45" spans="2:5" x14ac:dyDescent="0.25">
      <c r="C45" s="14" t="s">
        <v>13</v>
      </c>
      <c r="D45">
        <f>D39/12</f>
        <v>101.66666666666667</v>
      </c>
    </row>
    <row r="47" spans="2:5" x14ac:dyDescent="0.25">
      <c r="C47" s="14" t="s">
        <v>14</v>
      </c>
      <c r="D47" s="14"/>
      <c r="E47">
        <f>SQRT(D45)</f>
        <v>10.082988974836116</v>
      </c>
    </row>
    <row r="49" spans="3:6" x14ac:dyDescent="0.25">
      <c r="C49" s="14" t="s">
        <v>15</v>
      </c>
      <c r="D49" s="14"/>
      <c r="E49" s="14"/>
      <c r="F49">
        <f>E47/C40</f>
        <v>4.0331955899344463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Examen 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</dc:creator>
  <cp:lastModifiedBy>Abraham Tadeo Campos Perez</cp:lastModifiedBy>
  <dcterms:created xsi:type="dcterms:W3CDTF">2015-06-05T18:17:20Z</dcterms:created>
  <dcterms:modified xsi:type="dcterms:W3CDTF">2024-04-16T17:39:00Z</dcterms:modified>
</cp:coreProperties>
</file>