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  <sheet state="visible" name="DISPERSIÓN" sheetId="2" r:id="rId5"/>
  </sheets>
  <definedNames/>
  <calcPr/>
</workbook>
</file>

<file path=xl/sharedStrings.xml><?xml version="1.0" encoding="utf-8"?>
<sst xmlns="http://schemas.openxmlformats.org/spreadsheetml/2006/main" count="17" uniqueCount="15">
  <si>
    <t>Peso</t>
  </si>
  <si>
    <t>Altura</t>
  </si>
  <si>
    <t>X*Y</t>
  </si>
  <si>
    <t>X*X</t>
  </si>
  <si>
    <t>SUMATORIA</t>
  </si>
  <si>
    <t>Sum X *X</t>
  </si>
  <si>
    <t>Media</t>
  </si>
  <si>
    <t>ORDENADA</t>
  </si>
  <si>
    <t>N</t>
  </si>
  <si>
    <t>XI*X</t>
  </si>
  <si>
    <t>()</t>
  </si>
  <si>
    <t>MEDIA</t>
  </si>
  <si>
    <t>Varianza</t>
  </si>
  <si>
    <t>Desviacion</t>
  </si>
  <si>
    <t>Coeficiente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</si>
</sst>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0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rgb="FFFF0000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0E0E3"/>
        <bgColor rgb="FFD0E0E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3" fontId="1" numFmtId="0" xfId="0" applyAlignment="1" applyBorder="1" applyFill="1" applyFont="1">
      <alignment readingOrder="0"/>
    </xf>
    <xf borderId="1" fillId="3" fontId="1" numFmtId="0" xfId="0" applyBorder="1" applyFont="1"/>
    <xf borderId="0" fillId="4" fontId="1" numFmtId="0" xfId="0" applyAlignment="1" applyFill="1" applyFont="1">
      <alignment readingOrder="0"/>
    </xf>
    <xf borderId="1" fillId="0" fontId="1" numFmtId="0" xfId="0" applyBorder="1" applyFont="1"/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2" xfId="0" applyFont="1" applyNumberFormat="1"/>
    <xf borderId="0" fillId="0" fontId="1" numFmtId="164" xfId="0" applyAlignment="1" applyFont="1" applyNumberFormat="1">
      <alignment readingOrder="0"/>
    </xf>
    <xf borderId="0" fillId="0" fontId="1" numFmtId="2" xfId="0" applyAlignment="1" applyFont="1" applyNumberFormat="1">
      <alignment readingOrder="0"/>
    </xf>
    <xf borderId="0" fillId="5" fontId="1" numFmtId="0" xfId="0" applyFill="1" applyFont="1"/>
    <xf borderId="1" fillId="5" fontId="1" numFmtId="0" xfId="0" applyBorder="1" applyFont="1"/>
    <xf borderId="0" fillId="6" fontId="1" numFmtId="0" xfId="0" applyFill="1" applyFont="1"/>
    <xf borderId="1" fillId="6" fontId="1" numFmtId="0" xfId="0" applyBorder="1" applyFont="1"/>
    <xf borderId="0" fillId="7" fontId="1" numFmtId="0" xfId="0" applyFill="1" applyFont="1"/>
    <xf borderId="0" fillId="8" fontId="1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Altura frente a Peso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'Hoja 1'!$C$2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E6B8AF">
                    <a:alpha val="40000"/>
                  </a:srgbClr>
                </a:solidFill>
              </a:ln>
            </c:spPr>
            <c:trendlineType val="linear"/>
            <c:dispRSqr val="0"/>
            <c:dispEq val="1"/>
          </c:trendline>
          <c:xVal>
            <c:numRef>
              <c:f>'Hoja 1'!$B$3:$B$14</c:f>
            </c:numRef>
          </c:xVal>
          <c:yVal>
            <c:numRef>
              <c:f>'Hoja 1'!$C$3:$C$14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117426"/>
        <c:axId val="585014876"/>
      </c:scatterChart>
      <c:valAx>
        <c:axId val="31611742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Peso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85014876"/>
      </c:valAx>
      <c:valAx>
        <c:axId val="5850148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Altura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1611742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Peso frente a N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'DISPERSIÓN'!$C$2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'DISPERSIÓN'!$B$3:$B$14</c:f>
            </c:numRef>
          </c:xVal>
          <c:yVal>
            <c:numRef>
              <c:f>'DISPERSIÓN'!$C$3:$C$14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4937389"/>
        <c:axId val="1257584779"/>
      </c:scatterChart>
      <c:valAx>
        <c:axId val="190493738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57584779"/>
      </c:valAx>
      <c:valAx>
        <c:axId val="12575847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Peso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0493738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323850</xdr:colOff>
      <xdr:row>1</xdr:row>
      <xdr:rowOff>0</xdr:rowOff>
    </xdr:from>
    <xdr:ext cx="571500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123825</xdr:rowOff>
    </xdr:from>
    <xdr:ext cx="4657725" cy="287655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1.38"/>
  </cols>
  <sheetData>
    <row r="2">
      <c r="B2" s="1" t="s">
        <v>0</v>
      </c>
      <c r="C2" s="1" t="s">
        <v>1</v>
      </c>
      <c r="D2" s="1" t="s">
        <v>2</v>
      </c>
      <c r="E2" s="1" t="s">
        <v>3</v>
      </c>
    </row>
    <row r="3">
      <c r="B3" s="2">
        <v>74.0</v>
      </c>
      <c r="C3" s="2">
        <v>168.0</v>
      </c>
      <c r="D3" s="3">
        <f t="shared" ref="D3:D14" si="1">B3*C3</f>
        <v>12432</v>
      </c>
      <c r="E3" s="3">
        <f t="shared" ref="E3:E14" si="2">B3*B3</f>
        <v>5476</v>
      </c>
    </row>
    <row r="4">
      <c r="B4" s="2">
        <v>92.0</v>
      </c>
      <c r="C4" s="2">
        <v>196.0</v>
      </c>
      <c r="D4" s="3">
        <f t="shared" si="1"/>
        <v>18032</v>
      </c>
      <c r="E4" s="3">
        <f t="shared" si="2"/>
        <v>8464</v>
      </c>
    </row>
    <row r="5">
      <c r="B5" s="2">
        <v>63.0</v>
      </c>
      <c r="C5" s="2">
        <v>170.0</v>
      </c>
      <c r="D5" s="3">
        <f t="shared" si="1"/>
        <v>10710</v>
      </c>
      <c r="E5" s="3">
        <f t="shared" si="2"/>
        <v>3969</v>
      </c>
    </row>
    <row r="6">
      <c r="B6" s="2">
        <v>72.0</v>
      </c>
      <c r="C6" s="2">
        <v>175.0</v>
      </c>
      <c r="D6" s="3">
        <f t="shared" si="1"/>
        <v>12600</v>
      </c>
      <c r="E6" s="3">
        <f t="shared" si="2"/>
        <v>5184</v>
      </c>
    </row>
    <row r="7">
      <c r="B7" s="2">
        <v>58.0</v>
      </c>
      <c r="C7" s="2">
        <v>162.0</v>
      </c>
      <c r="D7" s="3">
        <f t="shared" si="1"/>
        <v>9396</v>
      </c>
      <c r="E7" s="3">
        <f t="shared" si="2"/>
        <v>3364</v>
      </c>
    </row>
    <row r="8">
      <c r="B8" s="2">
        <v>78.0</v>
      </c>
      <c r="C8" s="2">
        <v>169.0</v>
      </c>
      <c r="D8" s="3">
        <f t="shared" si="1"/>
        <v>13182</v>
      </c>
      <c r="E8" s="3">
        <f t="shared" si="2"/>
        <v>6084</v>
      </c>
    </row>
    <row r="9">
      <c r="B9" s="2">
        <v>85.0</v>
      </c>
      <c r="C9" s="2">
        <v>190.0</v>
      </c>
      <c r="D9" s="3">
        <f t="shared" si="1"/>
        <v>16150</v>
      </c>
      <c r="E9" s="3">
        <f t="shared" si="2"/>
        <v>7225</v>
      </c>
    </row>
    <row r="10">
      <c r="B10" s="2">
        <v>85.0</v>
      </c>
      <c r="C10" s="2">
        <v>186.0</v>
      </c>
      <c r="D10" s="3">
        <f t="shared" si="1"/>
        <v>15810</v>
      </c>
      <c r="E10" s="3">
        <f t="shared" si="2"/>
        <v>7225</v>
      </c>
    </row>
    <row r="11">
      <c r="B11" s="2">
        <v>73.0</v>
      </c>
      <c r="C11" s="2">
        <v>176.0</v>
      </c>
      <c r="D11" s="3">
        <f t="shared" si="1"/>
        <v>12848</v>
      </c>
      <c r="E11" s="3">
        <f t="shared" si="2"/>
        <v>5329</v>
      </c>
    </row>
    <row r="12">
      <c r="B12" s="2">
        <v>62.0</v>
      </c>
      <c r="C12" s="2">
        <v>170.0</v>
      </c>
      <c r="D12" s="3">
        <f t="shared" si="1"/>
        <v>10540</v>
      </c>
      <c r="E12" s="3">
        <f t="shared" si="2"/>
        <v>3844</v>
      </c>
    </row>
    <row r="13">
      <c r="B13" s="2">
        <v>80.0</v>
      </c>
      <c r="C13" s="2">
        <v>176.0</v>
      </c>
      <c r="D13" s="3">
        <f t="shared" si="1"/>
        <v>14080</v>
      </c>
      <c r="E13" s="3">
        <f t="shared" si="2"/>
        <v>6400</v>
      </c>
    </row>
    <row r="14">
      <c r="B14" s="2">
        <v>72.0</v>
      </c>
      <c r="C14" s="2">
        <v>179.0</v>
      </c>
      <c r="D14" s="3">
        <f t="shared" si="1"/>
        <v>12888</v>
      </c>
      <c r="E14" s="3">
        <f t="shared" si="2"/>
        <v>5184</v>
      </c>
    </row>
    <row r="15">
      <c r="A15" s="4" t="s">
        <v>4</v>
      </c>
      <c r="B15" s="5">
        <f t="shared" ref="B15:E15" si="3">SUM(B3:B14)</f>
        <v>894</v>
      </c>
      <c r="C15" s="5">
        <f t="shared" si="3"/>
        <v>2117</v>
      </c>
      <c r="D15" s="5">
        <f t="shared" si="3"/>
        <v>158668</v>
      </c>
      <c r="E15" s="5">
        <f t="shared" si="3"/>
        <v>67748</v>
      </c>
    </row>
    <row r="17">
      <c r="A17" s="6" t="s">
        <v>5</v>
      </c>
      <c r="B17" s="7">
        <f>B15*B15</f>
        <v>799236</v>
      </c>
    </row>
    <row r="19">
      <c r="A19" s="6" t="s">
        <v>6</v>
      </c>
      <c r="B19" s="7">
        <f t="shared" ref="B19:C19" si="4">B15/12</f>
        <v>74.5</v>
      </c>
      <c r="C19" s="8">
        <f t="shared" si="4"/>
        <v>176.4166667</v>
      </c>
    </row>
    <row r="21">
      <c r="B21" s="9">
        <f>((12*D15)-(B15*C15))/((12*E15)-B17)</f>
        <v>0.8310043668</v>
      </c>
    </row>
    <row r="22">
      <c r="A22" s="6" t="s">
        <v>7</v>
      </c>
      <c r="B22" s="10">
        <f>C19-B21*B19</f>
        <v>114.5068413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14.38"/>
  </cols>
  <sheetData>
    <row r="2">
      <c r="B2" s="2" t="s">
        <v>8</v>
      </c>
      <c r="C2" s="2" t="s">
        <v>0</v>
      </c>
      <c r="D2" s="2" t="s">
        <v>9</v>
      </c>
      <c r="E2" s="2" t="s">
        <v>10</v>
      </c>
    </row>
    <row r="3">
      <c r="B3" s="2">
        <v>1.0</v>
      </c>
      <c r="C3" s="2">
        <v>74.0</v>
      </c>
      <c r="D3" s="3">
        <f>C3-D16</f>
        <v>-0.5</v>
      </c>
      <c r="E3" s="3">
        <f t="shared" ref="E3:E14" si="1">D3*D3</f>
        <v>0.25</v>
      </c>
    </row>
    <row r="4">
      <c r="B4" s="2">
        <v>2.0</v>
      </c>
      <c r="C4" s="2">
        <v>92.0</v>
      </c>
      <c r="D4" s="3">
        <f>C4-D16</f>
        <v>17.5</v>
      </c>
      <c r="E4" s="3">
        <f t="shared" si="1"/>
        <v>306.25</v>
      </c>
    </row>
    <row r="5">
      <c r="B5" s="2">
        <v>3.0</v>
      </c>
      <c r="C5" s="2">
        <v>63.0</v>
      </c>
      <c r="D5" s="3">
        <f>C5-D16</f>
        <v>-11.5</v>
      </c>
      <c r="E5" s="3">
        <f t="shared" si="1"/>
        <v>132.25</v>
      </c>
    </row>
    <row r="6">
      <c r="B6" s="2">
        <v>4.0</v>
      </c>
      <c r="C6" s="2">
        <v>72.0</v>
      </c>
      <c r="D6" s="3">
        <f>C6-D16</f>
        <v>-2.5</v>
      </c>
      <c r="E6" s="3">
        <f t="shared" si="1"/>
        <v>6.25</v>
      </c>
    </row>
    <row r="7">
      <c r="B7" s="2">
        <v>5.0</v>
      </c>
      <c r="C7" s="2">
        <v>58.0</v>
      </c>
      <c r="D7" s="3">
        <f>C7-D16</f>
        <v>-16.5</v>
      </c>
      <c r="E7" s="3">
        <f t="shared" si="1"/>
        <v>272.25</v>
      </c>
    </row>
    <row r="8">
      <c r="B8" s="2">
        <v>6.0</v>
      </c>
      <c r="C8" s="2">
        <v>78.0</v>
      </c>
      <c r="D8" s="3">
        <f>C8-D16</f>
        <v>3.5</v>
      </c>
      <c r="E8" s="3">
        <f t="shared" si="1"/>
        <v>12.25</v>
      </c>
    </row>
    <row r="9">
      <c r="B9" s="2">
        <v>7.0</v>
      </c>
      <c r="C9" s="2">
        <v>85.0</v>
      </c>
      <c r="D9" s="3">
        <f>C9-D16</f>
        <v>10.5</v>
      </c>
      <c r="E9" s="3">
        <f t="shared" si="1"/>
        <v>110.25</v>
      </c>
    </row>
    <row r="10">
      <c r="B10" s="2">
        <v>8.0</v>
      </c>
      <c r="C10" s="2">
        <v>85.0</v>
      </c>
      <c r="D10" s="3">
        <f>C10-D16</f>
        <v>10.5</v>
      </c>
      <c r="E10" s="3">
        <f t="shared" si="1"/>
        <v>110.25</v>
      </c>
    </row>
    <row r="11">
      <c r="B11" s="2">
        <v>9.0</v>
      </c>
      <c r="C11" s="2">
        <v>73.0</v>
      </c>
      <c r="D11" s="3">
        <f>C11-D16</f>
        <v>-1.5</v>
      </c>
      <c r="E11" s="3">
        <f t="shared" si="1"/>
        <v>2.25</v>
      </c>
    </row>
    <row r="12">
      <c r="B12" s="2">
        <v>10.0</v>
      </c>
      <c r="C12" s="2">
        <v>62.0</v>
      </c>
      <c r="D12" s="3">
        <f>C12-D16</f>
        <v>-12.5</v>
      </c>
      <c r="E12" s="3">
        <f t="shared" si="1"/>
        <v>156.25</v>
      </c>
    </row>
    <row r="13">
      <c r="B13" s="2">
        <v>11.0</v>
      </c>
      <c r="C13" s="2">
        <v>80.0</v>
      </c>
      <c r="D13" s="3">
        <f>C13-D16</f>
        <v>5.5</v>
      </c>
      <c r="E13" s="3">
        <f t="shared" si="1"/>
        <v>30.25</v>
      </c>
    </row>
    <row r="14">
      <c r="B14" s="2">
        <v>12.0</v>
      </c>
      <c r="C14" s="2">
        <v>72.0</v>
      </c>
      <c r="D14" s="3">
        <f>C14-D16</f>
        <v>-2.5</v>
      </c>
      <c r="E14" s="3">
        <f t="shared" si="1"/>
        <v>6.25</v>
      </c>
    </row>
    <row r="16">
      <c r="C16" s="11">
        <f>SUM(C3:C14)</f>
        <v>894</v>
      </c>
      <c r="D16" s="12">
        <f>C16/12</f>
        <v>74.5</v>
      </c>
      <c r="E16" s="13">
        <f>SUM(E3:E14)</f>
        <v>1145</v>
      </c>
    </row>
    <row r="17">
      <c r="C17" s="6" t="s">
        <v>4</v>
      </c>
      <c r="D17" s="6" t="s">
        <v>11</v>
      </c>
      <c r="E17" s="14">
        <f>E16/12</f>
        <v>95.41666667</v>
      </c>
      <c r="F17" s="15">
        <f>SQRT(E17)</f>
        <v>9.768145508</v>
      </c>
      <c r="G17" s="16">
        <f>F17/E16</f>
        <v>0.008531131448</v>
      </c>
    </row>
    <row r="18">
      <c r="E18" s="6" t="s">
        <v>12</v>
      </c>
      <c r="F18" s="6" t="s">
        <v>13</v>
      </c>
      <c r="G18" s="6" t="s">
        <v>14</v>
      </c>
    </row>
  </sheetData>
  <drawing r:id="rId1"/>
</worksheet>
</file>