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showInkAnnotation="0" defaultThemeVersion="166925"/>
  <xr:revisionPtr revIDLastSave="0" documentId="8_{35A3AC97-BA06-0846-88BE-3C58B6F3EB8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 (2)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D3" i="3"/>
  <c r="C4" i="3"/>
  <c r="D4" i="3"/>
  <c r="C5" i="3"/>
  <c r="D5" i="3"/>
  <c r="C6" i="3"/>
  <c r="D6" i="3"/>
  <c r="C7" i="3"/>
  <c r="D7" i="3"/>
  <c r="C8" i="3"/>
  <c r="D8" i="3"/>
  <c r="C9" i="3"/>
  <c r="D9" i="3"/>
  <c r="C10" i="3"/>
  <c r="D10" i="3"/>
  <c r="C11" i="3"/>
  <c r="D11" i="3"/>
  <c r="C12" i="3"/>
  <c r="D12" i="3"/>
  <c r="C13" i="3"/>
  <c r="D13" i="3"/>
  <c r="C14" i="3"/>
  <c r="D14" i="3"/>
  <c r="C15" i="3"/>
  <c r="D15" i="3"/>
  <c r="C16" i="3"/>
  <c r="D16" i="3"/>
  <c r="C17" i="3"/>
  <c r="D17" i="3"/>
  <c r="C18" i="3"/>
  <c r="D18" i="3"/>
  <c r="C19" i="3"/>
  <c r="D19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C28" i="3"/>
  <c r="D28" i="3"/>
  <c r="C29" i="3"/>
  <c r="D29" i="3"/>
  <c r="C30" i="3"/>
  <c r="D30" i="3"/>
  <c r="C31" i="3"/>
  <c r="D31" i="3"/>
  <c r="C32" i="3"/>
  <c r="D32" i="3"/>
  <c r="C33" i="3"/>
  <c r="D33" i="3"/>
  <c r="C34" i="3"/>
  <c r="D34" i="3"/>
  <c r="C35" i="3"/>
  <c r="D35" i="3"/>
  <c r="C36" i="3"/>
  <c r="D36" i="3"/>
  <c r="C37" i="3"/>
  <c r="D37" i="3"/>
  <c r="C38" i="3"/>
  <c r="D38" i="3"/>
  <c r="C39" i="3"/>
  <c r="D39" i="3"/>
  <c r="C40" i="3"/>
  <c r="D40" i="3"/>
  <c r="C41" i="3"/>
  <c r="D41" i="3"/>
  <c r="C42" i="3"/>
  <c r="D42" i="3"/>
  <c r="C43" i="3"/>
  <c r="D43" i="3"/>
  <c r="C44" i="3"/>
  <c r="D44" i="3"/>
  <c r="C45" i="3"/>
  <c r="D45" i="3"/>
  <c r="C46" i="3"/>
  <c r="D46" i="3"/>
  <c r="C47" i="3"/>
  <c r="D47" i="3"/>
  <c r="C48" i="3"/>
  <c r="D48" i="3"/>
  <c r="C49" i="3"/>
  <c r="D49" i="3"/>
  <c r="C50" i="3"/>
  <c r="D50" i="3"/>
  <c r="D51" i="3"/>
  <c r="D52" i="3"/>
  <c r="D53" i="3"/>
  <c r="B51" i="3"/>
</calcChain>
</file>

<file path=xl/sharedStrings.xml><?xml version="1.0" encoding="utf-8"?>
<sst xmlns="http://schemas.openxmlformats.org/spreadsheetml/2006/main" count="53" uniqueCount="53">
  <si>
    <t>xi</t>
  </si>
  <si>
    <t xml:space="preserve">xi - media 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</si>
  <si>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</si>
  <si>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</si>
  <si>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</si>
  <si>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</si>
  <si>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</si>
  <si>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</si>
  <si>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</si>
  <si>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</si>
  <si>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</si>
  <si>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</si>
  <si>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</si>
  <si>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</si>
  <si>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</si>
  <si>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</si>
  <si>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</si>
  <si>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</si>
  <si>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</si>
  <si>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</si>
  <si>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</si>
  <si>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</si>
  <si>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</si>
  <si>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</si>
  <si>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</si>
  <si>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</si>
  <si>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Mes 25</t>
  </si>
  <si>
    <t>Mes 26</t>
  </si>
  <si>
    <t>Mes 27</t>
  </si>
  <si>
    <t>Mes 28</t>
  </si>
  <si>
    <t>Mes 29</t>
  </si>
  <si>
    <t>Mes 30</t>
  </si>
  <si>
    <t>Mes 31</t>
  </si>
  <si>
    <t>Mes 32</t>
  </si>
  <si>
    <t>Mes 33</t>
  </si>
  <si>
    <t>Mes 34</t>
  </si>
  <si>
    <t>Mes 35</t>
  </si>
  <si>
    <t>Mes 36</t>
  </si>
  <si>
    <t>Mes 37</t>
  </si>
  <si>
    <t>Mes 38</t>
  </si>
  <si>
    <t>Mes 39</t>
  </si>
  <si>
    <t>Mes 40</t>
  </si>
  <si>
    <t>Mes 41</t>
  </si>
  <si>
    <t>Mes 42</t>
  </si>
  <si>
    <t>Mes 43</t>
  </si>
  <si>
    <t>Mes 44</t>
  </si>
  <si>
    <t>Mes 45</t>
  </si>
  <si>
    <t>Mes 46</t>
  </si>
  <si>
    <t>Mes 47</t>
  </si>
  <si>
    <t>Mes 48</t>
  </si>
  <si>
    <t>Mes</t>
  </si>
  <si>
    <t>(   )²</t>
  </si>
  <si>
    <t>Ejercicio coeficiente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</si>
</sst>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4" fontId="0" fillId="2" borderId="1" xfId="0" applyNumberFormat="1" applyFill="1" applyBorder="1"/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2" fontId="0" fillId="0" borderId="2" xfId="0" applyNumberFormat="1" applyBorder="1"/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'Hoja1 (2)'!$B$2</c:f>
              <c:strCache>
                <c:ptCount val="1"/>
                <c:pt idx="0">
                  <c:v>xi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'Hoja1 (2)'!$A$3:$A$50</c:f>
              <c:strCache>
                <c:ptCount val="48"/>
                <c:pt idx="0">
                  <c:v>Mes 1</c:v>
                </c:pt>
                <c:pt idx="1">
                  <c:v>Mes 2</c:v>
                </c:pt>
                <c:pt idx="2">
                  <c:v>Mes 3</c:v>
                </c:pt>
                <c:pt idx="3">
                  <c:v>Mes 4</c:v>
                </c:pt>
                <c:pt idx="4">
                  <c:v>Mes 5</c:v>
                </c:pt>
                <c:pt idx="5">
                  <c:v>Mes 6</c:v>
                </c:pt>
                <c:pt idx="6">
                  <c:v>Mes 7</c:v>
                </c:pt>
                <c:pt idx="7">
                  <c:v>Mes 8</c:v>
                </c:pt>
                <c:pt idx="8">
                  <c:v>Mes 9</c:v>
                </c:pt>
                <c:pt idx="9">
                  <c:v>Mes 10</c:v>
                </c:pt>
                <c:pt idx="10">
                  <c:v>Mes 11</c:v>
                </c:pt>
                <c:pt idx="11">
                  <c:v>Mes 12</c:v>
                </c:pt>
                <c:pt idx="12">
                  <c:v>Mes 13</c:v>
                </c:pt>
                <c:pt idx="13">
                  <c:v>Mes 14</c:v>
                </c:pt>
                <c:pt idx="14">
                  <c:v>Mes 15</c:v>
                </c:pt>
                <c:pt idx="15">
                  <c:v>Mes 16</c:v>
                </c:pt>
                <c:pt idx="16">
                  <c:v>Mes 17</c:v>
                </c:pt>
                <c:pt idx="17">
                  <c:v>Mes 18</c:v>
                </c:pt>
                <c:pt idx="18">
                  <c:v>Mes 19</c:v>
                </c:pt>
                <c:pt idx="19">
                  <c:v>Mes 20</c:v>
                </c:pt>
                <c:pt idx="20">
                  <c:v>Mes 21</c:v>
                </c:pt>
                <c:pt idx="21">
                  <c:v>Mes 22</c:v>
                </c:pt>
                <c:pt idx="22">
                  <c:v>Mes 23</c:v>
                </c:pt>
                <c:pt idx="23">
                  <c:v>Mes 24</c:v>
                </c:pt>
                <c:pt idx="24">
                  <c:v>Mes 25</c:v>
                </c:pt>
                <c:pt idx="25">
                  <c:v>Mes 26</c:v>
                </c:pt>
                <c:pt idx="26">
                  <c:v>Mes 27</c:v>
                </c:pt>
                <c:pt idx="27">
                  <c:v>Mes 28</c:v>
                </c:pt>
                <c:pt idx="28">
                  <c:v>Mes 29</c:v>
                </c:pt>
                <c:pt idx="29">
                  <c:v>Mes 30</c:v>
                </c:pt>
                <c:pt idx="30">
                  <c:v>Mes 31</c:v>
                </c:pt>
                <c:pt idx="31">
                  <c:v>Mes 32</c:v>
                </c:pt>
                <c:pt idx="32">
                  <c:v>Mes 33</c:v>
                </c:pt>
                <c:pt idx="33">
                  <c:v>Mes 34</c:v>
                </c:pt>
                <c:pt idx="34">
                  <c:v>Mes 35</c:v>
                </c:pt>
                <c:pt idx="35">
                  <c:v>Mes 36</c:v>
                </c:pt>
                <c:pt idx="36">
                  <c:v>Mes 37</c:v>
                </c:pt>
                <c:pt idx="37">
                  <c:v>Mes 38</c:v>
                </c:pt>
                <c:pt idx="38">
                  <c:v>Mes 39</c:v>
                </c:pt>
                <c:pt idx="39">
                  <c:v>Mes 40</c:v>
                </c:pt>
                <c:pt idx="40">
                  <c:v>Mes 41</c:v>
                </c:pt>
                <c:pt idx="41">
                  <c:v>Mes 42</c:v>
                </c:pt>
                <c:pt idx="42">
                  <c:v>Mes 43</c:v>
                </c:pt>
                <c:pt idx="43">
                  <c:v>Mes 44</c:v>
                </c:pt>
                <c:pt idx="44">
                  <c:v>Mes 45</c:v>
                </c:pt>
                <c:pt idx="45">
                  <c:v>Mes 46</c:v>
                </c:pt>
                <c:pt idx="46">
                  <c:v>Mes 47</c:v>
                </c:pt>
                <c:pt idx="47">
                  <c:v>Mes 48</c:v>
                </c:pt>
              </c:strCache>
            </c:strRef>
          </c:cat>
          <c:val>
            <c:numRef>
              <c:f>'Hoja1 (2)'!$B$3:$B$50</c:f>
              <c:numCache>
                <c:formatCode>0.00</c:formatCode>
                <c:ptCount val="48"/>
                <c:pt idx="0">
                  <c:v>44.347000000000001</c:v>
                </c:pt>
                <c:pt idx="1">
                  <c:v>12.445</c:v>
                </c:pt>
                <c:pt idx="2">
                  <c:v>26.88</c:v>
                </c:pt>
                <c:pt idx="3">
                  <c:v>23.366</c:v>
                </c:pt>
                <c:pt idx="4">
                  <c:v>42.463999999999999</c:v>
                </c:pt>
                <c:pt idx="5">
                  <c:v>15.48</c:v>
                </c:pt>
                <c:pt idx="6">
                  <c:v>21.562000000000001</c:v>
                </c:pt>
                <c:pt idx="7">
                  <c:v>11.625</c:v>
                </c:pt>
                <c:pt idx="8">
                  <c:v>39.496000000000002</c:v>
                </c:pt>
                <c:pt idx="9">
                  <c:v>39.402000000000001</c:v>
                </c:pt>
                <c:pt idx="10">
                  <c:v>47.698999999999998</c:v>
                </c:pt>
                <c:pt idx="11">
                  <c:v>44.314999999999998</c:v>
                </c:pt>
                <c:pt idx="12">
                  <c:v>29.581</c:v>
                </c:pt>
                <c:pt idx="13">
                  <c:v>44.32</c:v>
                </c:pt>
                <c:pt idx="14">
                  <c:v>35.264000000000003</c:v>
                </c:pt>
                <c:pt idx="15">
                  <c:v>10.124000000000001</c:v>
                </c:pt>
                <c:pt idx="16">
                  <c:v>43.52</c:v>
                </c:pt>
                <c:pt idx="17">
                  <c:v>26.36</c:v>
                </c:pt>
                <c:pt idx="18">
                  <c:v>19.533999999999999</c:v>
                </c:pt>
                <c:pt idx="19">
                  <c:v>30.754999999999999</c:v>
                </c:pt>
                <c:pt idx="20">
                  <c:v>37.326999999999998</c:v>
                </c:pt>
                <c:pt idx="21">
                  <c:v>15.832000000000001</c:v>
                </c:pt>
                <c:pt idx="22">
                  <c:v>33.918999999999997</c:v>
                </c:pt>
                <c:pt idx="23">
                  <c:v>29.498000000000001</c:v>
                </c:pt>
                <c:pt idx="24">
                  <c:v>46.136000000000003</c:v>
                </c:pt>
                <c:pt idx="25">
                  <c:v>18.007000000000001</c:v>
                </c:pt>
                <c:pt idx="26">
                  <c:v>36.338999999999999</c:v>
                </c:pt>
                <c:pt idx="27">
                  <c:v>27.696000000000002</c:v>
                </c:pt>
                <c:pt idx="28">
                  <c:v>47.412999999999997</c:v>
                </c:pt>
                <c:pt idx="29">
                  <c:v>47.636000000000003</c:v>
                </c:pt>
                <c:pt idx="30">
                  <c:v>20.978000000000002</c:v>
                </c:pt>
                <c:pt idx="31">
                  <c:v>49.079000000000001</c:v>
                </c:pt>
                <c:pt idx="32">
                  <c:v>40.667999999999999</c:v>
                </c:pt>
                <c:pt idx="33">
                  <c:v>45.932000000000002</c:v>
                </c:pt>
                <c:pt idx="34">
                  <c:v>40.454000000000001</c:v>
                </c:pt>
                <c:pt idx="35">
                  <c:v>46.131999999999998</c:v>
                </c:pt>
                <c:pt idx="36">
                  <c:v>35.054000000000002</c:v>
                </c:pt>
                <c:pt idx="37">
                  <c:v>11.906000000000001</c:v>
                </c:pt>
                <c:pt idx="38">
                  <c:v>22.532</c:v>
                </c:pt>
                <c:pt idx="39">
                  <c:v>43.045000000000002</c:v>
                </c:pt>
                <c:pt idx="40">
                  <c:v>45.073999999999998</c:v>
                </c:pt>
                <c:pt idx="41">
                  <c:v>16.504999999999999</c:v>
                </c:pt>
                <c:pt idx="42">
                  <c:v>27.335999999999999</c:v>
                </c:pt>
                <c:pt idx="43">
                  <c:v>37.831000000000003</c:v>
                </c:pt>
                <c:pt idx="44">
                  <c:v>29.757000000000001</c:v>
                </c:pt>
                <c:pt idx="45">
                  <c:v>37.765000000000001</c:v>
                </c:pt>
                <c:pt idx="46">
                  <c:v>22.236999999999998</c:v>
                </c:pt>
                <c:pt idx="47">
                  <c:v>38.600999999999999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A-416D-BBA7-6B03699A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00"/>
        <c:axId val="176136"/>
      </c:lineChart>
      <c:catAx>
        <c:axId val="16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6136"/>
        <c:crosses val="autoZero"/>
        <c:auto val="1"/>
        <c:lblAlgn val="ctr"/>
        <c:lblOffset val="100"/>
        <c:noMultiLvlLbl val="0"/>
      </c:catAx>
      <c:valAx>
        <c:axId val="17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6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104775</xdr:rowOff>
    </xdr:from>
    <xdr:to>
      <xdr:col>11</xdr:col>
      <xdr:colOff>590550</xdr:colOff>
      <xdr:row>16</xdr:row>
      <xdr:rowOff>180975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00831D8F-949D-D7DB-4325-5C267F286FBF}"/>
            </a:ext>
            <a:ext uri="{147F2762-F138-4A5C-976F-8EAC2B608ADB}">
              <a16:predDERef xmlns:a16="http://schemas.microsoft.com/office/drawing/2014/main" pred="{57EA014A-BCB2-553A-33AF-32EE06DB2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834A-7589-A14A-9612-1B012602597B}">
  <dimension ref="A1:D53"/>
  <sheetViews>
    <sheetView tabSelected="1" zoomScaleNormal="60" zoomScaleSheetLayoutView="100" workbookViewId="0">
      <selection activeCell="H20" sqref="H20"/>
    </sheetView>
  </sheetViews>
  <sheetFormatPr defaultRowHeight="15" x14ac:dyDescent="0.2"/>
  <cols>
    <col min="2" max="2" width="11.703125" style="2" bestFit="1" customWidth="1"/>
    <col min="3" max="3" width="10.76171875" style="1" bestFit="1" customWidth="1"/>
    <col min="4" max="4" width="14.2578125" style="2" bestFit="1" customWidth="1"/>
  </cols>
  <sheetData>
    <row r="1" spans="1:4" x14ac:dyDescent="0.2">
      <c r="A1" s="10" t="s">
        <v>52</v>
      </c>
      <c r="B1" s="10"/>
      <c r="C1" s="10"/>
      <c r="D1" s="10"/>
    </row>
    <row r="2" spans="1:4" x14ac:dyDescent="0.2">
      <c r="A2" s="3" t="s">
        <v>50</v>
      </c>
      <c r="B2" s="4" t="s">
        <v>0</v>
      </c>
      <c r="C2" s="5" t="s">
        <v>1</v>
      </c>
      <c r="D2" s="4" t="s">
        <v>51</v>
      </c>
    </row>
    <row r="3" spans="1:4" x14ac:dyDescent="0.2">
      <c r="A3" s="6" t="s">
        <v>2</v>
      </c>
      <c r="B3" s="7">
        <v>44.347000000000001</v>
      </c>
      <c r="C3" s="8">
        <f>B3-32.484</f>
        <v>11.863</v>
      </c>
      <c r="D3" s="7">
        <f>(C3^2)</f>
        <v>140.73076899999998</v>
      </c>
    </row>
    <row r="4" spans="1:4" x14ac:dyDescent="0.2">
      <c r="A4" s="6" t="s">
        <v>3</v>
      </c>
      <c r="B4" s="7">
        <v>12.445</v>
      </c>
      <c r="C4" s="8">
        <f t="shared" ref="C4:C50" si="0">B4-32.484</f>
        <v>-20.039000000000001</v>
      </c>
      <c r="D4" s="7">
        <f t="shared" ref="D4:D50" si="1">(C4^2)</f>
        <v>401.56152100000008</v>
      </c>
    </row>
    <row r="5" spans="1:4" x14ac:dyDescent="0.2">
      <c r="A5" s="6" t="s">
        <v>4</v>
      </c>
      <c r="B5" s="7">
        <v>26.88</v>
      </c>
      <c r="C5" s="8">
        <f t="shared" si="0"/>
        <v>-5.6040000000000028</v>
      </c>
      <c r="D5" s="7">
        <f t="shared" si="1"/>
        <v>31.404816000000032</v>
      </c>
    </row>
    <row r="6" spans="1:4" x14ac:dyDescent="0.2">
      <c r="A6" s="6" t="s">
        <v>5</v>
      </c>
      <c r="B6" s="7">
        <v>23.366</v>
      </c>
      <c r="C6" s="8">
        <f t="shared" si="0"/>
        <v>-9.1180000000000021</v>
      </c>
      <c r="D6" s="7">
        <f t="shared" si="1"/>
        <v>83.137924000000041</v>
      </c>
    </row>
    <row r="7" spans="1:4" x14ac:dyDescent="0.2">
      <c r="A7" s="6" t="s">
        <v>6</v>
      </c>
      <c r="B7" s="7">
        <v>42.463999999999999</v>
      </c>
      <c r="C7" s="8">
        <f t="shared" si="0"/>
        <v>9.9799999999999969</v>
      </c>
      <c r="D7" s="7">
        <f t="shared" si="1"/>
        <v>99.600399999999937</v>
      </c>
    </row>
    <row r="8" spans="1:4" x14ac:dyDescent="0.2">
      <c r="A8" s="6" t="s">
        <v>7</v>
      </c>
      <c r="B8" s="7">
        <v>15.48</v>
      </c>
      <c r="C8" s="8">
        <f t="shared" si="0"/>
        <v>-17.004000000000001</v>
      </c>
      <c r="D8" s="7">
        <f t="shared" si="1"/>
        <v>289.13601600000004</v>
      </c>
    </row>
    <row r="9" spans="1:4" x14ac:dyDescent="0.2">
      <c r="A9" s="6" t="s">
        <v>8</v>
      </c>
      <c r="B9" s="7">
        <v>21.562000000000001</v>
      </c>
      <c r="C9" s="8">
        <f t="shared" si="0"/>
        <v>-10.922000000000001</v>
      </c>
      <c r="D9" s="7">
        <f t="shared" si="1"/>
        <v>119.29008400000001</v>
      </c>
    </row>
    <row r="10" spans="1:4" x14ac:dyDescent="0.2">
      <c r="A10" s="6" t="s">
        <v>9</v>
      </c>
      <c r="B10" s="7">
        <v>11.625</v>
      </c>
      <c r="C10" s="8">
        <f t="shared" si="0"/>
        <v>-20.859000000000002</v>
      </c>
      <c r="D10" s="7">
        <f t="shared" si="1"/>
        <v>435.09788100000009</v>
      </c>
    </row>
    <row r="11" spans="1:4" x14ac:dyDescent="0.2">
      <c r="A11" s="6" t="s">
        <v>10</v>
      </c>
      <c r="B11" s="7">
        <v>39.496000000000002</v>
      </c>
      <c r="C11" s="8">
        <f t="shared" si="0"/>
        <v>7.0120000000000005</v>
      </c>
      <c r="D11" s="7">
        <f t="shared" si="1"/>
        <v>49.168144000000005</v>
      </c>
    </row>
    <row r="12" spans="1:4" x14ac:dyDescent="0.2">
      <c r="A12" s="6" t="s">
        <v>11</v>
      </c>
      <c r="B12" s="7">
        <v>39.402000000000001</v>
      </c>
      <c r="C12" s="8">
        <f t="shared" si="0"/>
        <v>6.9179999999999993</v>
      </c>
      <c r="D12" s="7">
        <f t="shared" si="1"/>
        <v>47.858723999999988</v>
      </c>
    </row>
    <row r="13" spans="1:4" x14ac:dyDescent="0.2">
      <c r="A13" s="6" t="s">
        <v>12</v>
      </c>
      <c r="B13" s="7">
        <v>47.698999999999998</v>
      </c>
      <c r="C13" s="8">
        <f t="shared" si="0"/>
        <v>15.214999999999996</v>
      </c>
      <c r="D13" s="7">
        <f t="shared" si="1"/>
        <v>231.4962249999999</v>
      </c>
    </row>
    <row r="14" spans="1:4" x14ac:dyDescent="0.2">
      <c r="A14" s="6" t="s">
        <v>13</v>
      </c>
      <c r="B14" s="7">
        <v>44.314999999999998</v>
      </c>
      <c r="C14" s="8">
        <f t="shared" si="0"/>
        <v>11.830999999999996</v>
      </c>
      <c r="D14" s="7">
        <f t="shared" si="1"/>
        <v>139.9725609999999</v>
      </c>
    </row>
    <row r="15" spans="1:4" x14ac:dyDescent="0.2">
      <c r="A15" s="6" t="s">
        <v>14</v>
      </c>
      <c r="B15" s="7">
        <v>29.581</v>
      </c>
      <c r="C15" s="8">
        <f t="shared" si="0"/>
        <v>-2.9030000000000022</v>
      </c>
      <c r="D15" s="7">
        <f t="shared" si="1"/>
        <v>8.4274090000000133</v>
      </c>
    </row>
    <row r="16" spans="1:4" x14ac:dyDescent="0.2">
      <c r="A16" s="6" t="s">
        <v>15</v>
      </c>
      <c r="B16" s="7">
        <v>44.32</v>
      </c>
      <c r="C16" s="8">
        <f t="shared" si="0"/>
        <v>11.835999999999999</v>
      </c>
      <c r="D16" s="7">
        <f t="shared" si="1"/>
        <v>140.09089599999996</v>
      </c>
    </row>
    <row r="17" spans="1:4" x14ac:dyDescent="0.2">
      <c r="A17" s="6" t="s">
        <v>16</v>
      </c>
      <c r="B17" s="7">
        <v>35.264000000000003</v>
      </c>
      <c r="C17" s="8">
        <f t="shared" si="0"/>
        <v>2.7800000000000011</v>
      </c>
      <c r="D17" s="7">
        <f t="shared" si="1"/>
        <v>7.7284000000000059</v>
      </c>
    </row>
    <row r="18" spans="1:4" x14ac:dyDescent="0.2">
      <c r="A18" s="6" t="s">
        <v>17</v>
      </c>
      <c r="B18" s="7">
        <v>10.124000000000001</v>
      </c>
      <c r="C18" s="8">
        <f t="shared" si="0"/>
        <v>-22.36</v>
      </c>
      <c r="D18" s="7">
        <f t="shared" si="1"/>
        <v>499.96959999999996</v>
      </c>
    </row>
    <row r="19" spans="1:4" x14ac:dyDescent="0.2">
      <c r="A19" s="6" t="s">
        <v>18</v>
      </c>
      <c r="B19" s="7">
        <v>43.52</v>
      </c>
      <c r="C19" s="8">
        <f t="shared" si="0"/>
        <v>11.036000000000001</v>
      </c>
      <c r="D19" s="7">
        <f t="shared" si="1"/>
        <v>121.79329600000003</v>
      </c>
    </row>
    <row r="20" spans="1:4" x14ac:dyDescent="0.2">
      <c r="A20" s="6" t="s">
        <v>19</v>
      </c>
      <c r="B20" s="7">
        <v>26.36</v>
      </c>
      <c r="C20" s="8">
        <f t="shared" si="0"/>
        <v>-6.1240000000000023</v>
      </c>
      <c r="D20" s="7">
        <f t="shared" si="1"/>
        <v>37.503376000000031</v>
      </c>
    </row>
    <row r="21" spans="1:4" x14ac:dyDescent="0.2">
      <c r="A21" s="6" t="s">
        <v>20</v>
      </c>
      <c r="B21" s="7">
        <v>19.533999999999999</v>
      </c>
      <c r="C21" s="8">
        <f t="shared" si="0"/>
        <v>-12.950000000000003</v>
      </c>
      <c r="D21" s="7">
        <f t="shared" si="1"/>
        <v>167.70250000000007</v>
      </c>
    </row>
    <row r="22" spans="1:4" x14ac:dyDescent="0.2">
      <c r="A22" s="6" t="s">
        <v>21</v>
      </c>
      <c r="B22" s="7">
        <v>30.754999999999999</v>
      </c>
      <c r="C22" s="8">
        <f t="shared" si="0"/>
        <v>-1.7290000000000028</v>
      </c>
      <c r="D22" s="7">
        <f t="shared" si="1"/>
        <v>2.9894410000000096</v>
      </c>
    </row>
    <row r="23" spans="1:4" x14ac:dyDescent="0.2">
      <c r="A23" s="6" t="s">
        <v>22</v>
      </c>
      <c r="B23" s="7">
        <v>37.326999999999998</v>
      </c>
      <c r="C23" s="8">
        <f t="shared" si="0"/>
        <v>4.8429999999999964</v>
      </c>
      <c r="D23" s="7">
        <f t="shared" si="1"/>
        <v>23.454648999999964</v>
      </c>
    </row>
    <row r="24" spans="1:4" x14ac:dyDescent="0.2">
      <c r="A24" s="6" t="s">
        <v>23</v>
      </c>
      <c r="B24" s="7">
        <v>15.832000000000001</v>
      </c>
      <c r="C24" s="8">
        <f t="shared" si="0"/>
        <v>-16.652000000000001</v>
      </c>
      <c r="D24" s="7">
        <f t="shared" si="1"/>
        <v>277.28910400000001</v>
      </c>
    </row>
    <row r="25" spans="1:4" x14ac:dyDescent="0.2">
      <c r="A25" s="6" t="s">
        <v>24</v>
      </c>
      <c r="B25" s="7">
        <v>33.918999999999997</v>
      </c>
      <c r="C25" s="8">
        <f t="shared" si="0"/>
        <v>1.4349999999999952</v>
      </c>
      <c r="D25" s="7">
        <f t="shared" si="1"/>
        <v>2.0592249999999863</v>
      </c>
    </row>
    <row r="26" spans="1:4" x14ac:dyDescent="0.2">
      <c r="A26" s="6" t="s">
        <v>25</v>
      </c>
      <c r="B26" s="7">
        <v>29.498000000000001</v>
      </c>
      <c r="C26" s="8">
        <f t="shared" si="0"/>
        <v>-2.9860000000000007</v>
      </c>
      <c r="D26" s="7">
        <f t="shared" si="1"/>
        <v>8.9161960000000047</v>
      </c>
    </row>
    <row r="27" spans="1:4" x14ac:dyDescent="0.2">
      <c r="A27" s="6" t="s">
        <v>26</v>
      </c>
      <c r="B27" s="7">
        <v>46.136000000000003</v>
      </c>
      <c r="C27" s="8">
        <f t="shared" si="0"/>
        <v>13.652000000000001</v>
      </c>
      <c r="D27" s="7">
        <f t="shared" si="1"/>
        <v>186.37710400000003</v>
      </c>
    </row>
    <row r="28" spans="1:4" x14ac:dyDescent="0.2">
      <c r="A28" s="6" t="s">
        <v>27</v>
      </c>
      <c r="B28" s="7">
        <v>18.007000000000001</v>
      </c>
      <c r="C28" s="8">
        <f t="shared" si="0"/>
        <v>-14.477</v>
      </c>
      <c r="D28" s="7">
        <f t="shared" si="1"/>
        <v>209.583529</v>
      </c>
    </row>
    <row r="29" spans="1:4" x14ac:dyDescent="0.2">
      <c r="A29" s="6" t="s">
        <v>28</v>
      </c>
      <c r="B29" s="7">
        <v>36.338999999999999</v>
      </c>
      <c r="C29" s="8">
        <f t="shared" si="0"/>
        <v>3.8549999999999969</v>
      </c>
      <c r="D29" s="7">
        <f t="shared" si="1"/>
        <v>14.861024999999977</v>
      </c>
    </row>
    <row r="30" spans="1:4" x14ac:dyDescent="0.2">
      <c r="A30" s="6" t="s">
        <v>29</v>
      </c>
      <c r="B30" s="7">
        <v>27.696000000000002</v>
      </c>
      <c r="C30" s="8">
        <f t="shared" si="0"/>
        <v>-4.7880000000000003</v>
      </c>
      <c r="D30" s="7">
        <f t="shared" si="1"/>
        <v>22.924944000000004</v>
      </c>
    </row>
    <row r="31" spans="1:4" x14ac:dyDescent="0.2">
      <c r="A31" s="6" t="s">
        <v>30</v>
      </c>
      <c r="B31" s="7">
        <v>47.412999999999997</v>
      </c>
      <c r="C31" s="8">
        <f t="shared" si="0"/>
        <v>14.928999999999995</v>
      </c>
      <c r="D31" s="7">
        <f t="shared" si="1"/>
        <v>222.87504099999984</v>
      </c>
    </row>
    <row r="32" spans="1:4" x14ac:dyDescent="0.2">
      <c r="A32" s="6" t="s">
        <v>31</v>
      </c>
      <c r="B32" s="7">
        <v>47.636000000000003</v>
      </c>
      <c r="C32" s="8">
        <f t="shared" si="0"/>
        <v>15.152000000000001</v>
      </c>
      <c r="D32" s="7">
        <f t="shared" si="1"/>
        <v>229.58310400000002</v>
      </c>
    </row>
    <row r="33" spans="1:4" x14ac:dyDescent="0.2">
      <c r="A33" s="6" t="s">
        <v>32</v>
      </c>
      <c r="B33" s="7">
        <v>20.978000000000002</v>
      </c>
      <c r="C33" s="8">
        <f t="shared" si="0"/>
        <v>-11.506</v>
      </c>
      <c r="D33" s="7">
        <f t="shared" si="1"/>
        <v>132.388036</v>
      </c>
    </row>
    <row r="34" spans="1:4" x14ac:dyDescent="0.2">
      <c r="A34" s="6" t="s">
        <v>33</v>
      </c>
      <c r="B34" s="7">
        <v>49.079000000000001</v>
      </c>
      <c r="C34" s="8">
        <f t="shared" si="0"/>
        <v>16.594999999999999</v>
      </c>
      <c r="D34" s="7">
        <f t="shared" si="1"/>
        <v>275.39402499999994</v>
      </c>
    </row>
    <row r="35" spans="1:4" x14ac:dyDescent="0.2">
      <c r="A35" s="6" t="s">
        <v>34</v>
      </c>
      <c r="B35" s="7">
        <v>40.667999999999999</v>
      </c>
      <c r="C35" s="8">
        <f t="shared" si="0"/>
        <v>8.1839999999999975</v>
      </c>
      <c r="D35" s="7">
        <f t="shared" si="1"/>
        <v>66.97785599999996</v>
      </c>
    </row>
    <row r="36" spans="1:4" x14ac:dyDescent="0.2">
      <c r="A36" s="6" t="s">
        <v>35</v>
      </c>
      <c r="B36" s="7">
        <v>45.932000000000002</v>
      </c>
      <c r="C36" s="8">
        <f t="shared" si="0"/>
        <v>13.448</v>
      </c>
      <c r="D36" s="7">
        <f t="shared" si="1"/>
        <v>180.848704</v>
      </c>
    </row>
    <row r="37" spans="1:4" x14ac:dyDescent="0.2">
      <c r="A37" s="6" t="s">
        <v>36</v>
      </c>
      <c r="B37" s="7">
        <v>40.454000000000001</v>
      </c>
      <c r="C37" s="8">
        <f t="shared" si="0"/>
        <v>7.9699999999999989</v>
      </c>
      <c r="D37" s="7">
        <f t="shared" si="1"/>
        <v>63.520899999999983</v>
      </c>
    </row>
    <row r="38" spans="1:4" x14ac:dyDescent="0.2">
      <c r="A38" s="6" t="s">
        <v>37</v>
      </c>
      <c r="B38" s="7">
        <v>46.131999999999998</v>
      </c>
      <c r="C38" s="8">
        <f t="shared" si="0"/>
        <v>13.647999999999996</v>
      </c>
      <c r="D38" s="7">
        <f t="shared" si="1"/>
        <v>186.2679039999999</v>
      </c>
    </row>
    <row r="39" spans="1:4" x14ac:dyDescent="0.2">
      <c r="A39" s="6" t="s">
        <v>38</v>
      </c>
      <c r="B39" s="7">
        <v>35.054000000000002</v>
      </c>
      <c r="C39" s="8">
        <f t="shared" si="0"/>
        <v>2.5700000000000003</v>
      </c>
      <c r="D39" s="7">
        <f t="shared" si="1"/>
        <v>6.6049000000000015</v>
      </c>
    </row>
    <row r="40" spans="1:4" x14ac:dyDescent="0.2">
      <c r="A40" s="6" t="s">
        <v>39</v>
      </c>
      <c r="B40" s="7">
        <v>11.906000000000001</v>
      </c>
      <c r="C40" s="8">
        <f t="shared" si="0"/>
        <v>-20.578000000000003</v>
      </c>
      <c r="D40" s="7">
        <f t="shared" si="1"/>
        <v>423.45408400000014</v>
      </c>
    </row>
    <row r="41" spans="1:4" x14ac:dyDescent="0.2">
      <c r="A41" s="6" t="s">
        <v>40</v>
      </c>
      <c r="B41" s="7">
        <v>22.532</v>
      </c>
      <c r="C41" s="8">
        <f t="shared" si="0"/>
        <v>-9.9520000000000017</v>
      </c>
      <c r="D41" s="7">
        <f t="shared" si="1"/>
        <v>99.04230400000003</v>
      </c>
    </row>
    <row r="42" spans="1:4" x14ac:dyDescent="0.2">
      <c r="A42" s="6" t="s">
        <v>41</v>
      </c>
      <c r="B42" s="7">
        <v>43.045000000000002</v>
      </c>
      <c r="C42" s="8">
        <f t="shared" si="0"/>
        <v>10.561</v>
      </c>
      <c r="D42" s="7">
        <f t="shared" si="1"/>
        <v>111.534721</v>
      </c>
    </row>
    <row r="43" spans="1:4" x14ac:dyDescent="0.2">
      <c r="A43" s="6" t="s">
        <v>42</v>
      </c>
      <c r="B43" s="7">
        <v>45.073999999999998</v>
      </c>
      <c r="C43" s="8">
        <f t="shared" si="0"/>
        <v>12.589999999999996</v>
      </c>
      <c r="D43" s="7">
        <f t="shared" si="1"/>
        <v>158.5080999999999</v>
      </c>
    </row>
    <row r="44" spans="1:4" x14ac:dyDescent="0.2">
      <c r="A44" s="6" t="s">
        <v>43</v>
      </c>
      <c r="B44" s="7">
        <v>16.504999999999999</v>
      </c>
      <c r="C44" s="8">
        <f t="shared" si="0"/>
        <v>-15.979000000000003</v>
      </c>
      <c r="D44" s="7">
        <f t="shared" si="1"/>
        <v>255.32844100000008</v>
      </c>
    </row>
    <row r="45" spans="1:4" x14ac:dyDescent="0.2">
      <c r="A45" s="6" t="s">
        <v>44</v>
      </c>
      <c r="B45" s="7">
        <v>27.335999999999999</v>
      </c>
      <c r="C45" s="8">
        <f t="shared" si="0"/>
        <v>-5.1480000000000032</v>
      </c>
      <c r="D45" s="7">
        <f t="shared" si="1"/>
        <v>26.501904000000032</v>
      </c>
    </row>
    <row r="46" spans="1:4" x14ac:dyDescent="0.2">
      <c r="A46" s="6" t="s">
        <v>45</v>
      </c>
      <c r="B46" s="7">
        <v>37.831000000000003</v>
      </c>
      <c r="C46" s="8">
        <f t="shared" si="0"/>
        <v>5.3470000000000013</v>
      </c>
      <c r="D46" s="7">
        <f t="shared" si="1"/>
        <v>28.590409000000015</v>
      </c>
    </row>
    <row r="47" spans="1:4" x14ac:dyDescent="0.2">
      <c r="A47" s="6" t="s">
        <v>46</v>
      </c>
      <c r="B47" s="7">
        <v>29.757000000000001</v>
      </c>
      <c r="C47" s="8">
        <f t="shared" si="0"/>
        <v>-2.7270000000000003</v>
      </c>
      <c r="D47" s="7">
        <f t="shared" si="1"/>
        <v>7.4365290000000019</v>
      </c>
    </row>
    <row r="48" spans="1:4" x14ac:dyDescent="0.2">
      <c r="A48" s="6" t="s">
        <v>47</v>
      </c>
      <c r="B48" s="7">
        <v>37.765000000000001</v>
      </c>
      <c r="C48" s="8">
        <f t="shared" si="0"/>
        <v>5.2809999999999988</v>
      </c>
      <c r="D48" s="7">
        <f t="shared" si="1"/>
        <v>27.888960999999988</v>
      </c>
    </row>
    <row r="49" spans="1:4" x14ac:dyDescent="0.2">
      <c r="A49" s="6" t="s">
        <v>48</v>
      </c>
      <c r="B49" s="7">
        <v>22.236999999999998</v>
      </c>
      <c r="C49" s="8">
        <f t="shared" si="0"/>
        <v>-10.247000000000003</v>
      </c>
      <c r="D49" s="7">
        <f t="shared" si="1"/>
        <v>105.00100900000007</v>
      </c>
    </row>
    <row r="50" spans="1:4" x14ac:dyDescent="0.2">
      <c r="A50" s="6" t="s">
        <v>49</v>
      </c>
      <c r="B50" s="9">
        <v>38.600999999999999</v>
      </c>
      <c r="C50" s="8">
        <f t="shared" si="0"/>
        <v>6.1169999999999973</v>
      </c>
      <c r="D50" s="9">
        <f t="shared" si="1"/>
        <v>37.417688999999967</v>
      </c>
    </row>
    <row r="51" spans="1:4" x14ac:dyDescent="0.2">
      <c r="B51" s="7">
        <f>(SUM(B3:B50))/48</f>
        <v>32.483916666666666</v>
      </c>
      <c r="D51" s="7">
        <f>SUM(D3:D50)</f>
        <v>6445.2903799999967</v>
      </c>
    </row>
    <row r="52" spans="1:4" x14ac:dyDescent="0.2">
      <c r="D52" s="2">
        <f>D51/48</f>
        <v>134.27688291666661</v>
      </c>
    </row>
    <row r="53" spans="1:4" x14ac:dyDescent="0.2">
      <c r="D53" s="2">
        <f>SQRT(D52)</f>
        <v>11.587790251668633</v>
      </c>
    </row>
  </sheetData>
  <mergeCells count="1">
    <mergeCell ref="A1:D1"/>
  </mergeCells>
  <phoneticPr fontId="1" alignment="center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Ramírez Reboreda</dc:creator>
  <dcterms:created xsi:type="dcterms:W3CDTF">2024-03-21T15:52:15Z</dcterms:created>
</cp:coreProperties>
</file>