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ocumentos\"/>
    </mc:Choice>
  </mc:AlternateContent>
  <xr:revisionPtr revIDLastSave="0" documentId="13_ncr:1_{CF3A2A71-D634-4890-A9E2-4FFC272D8B9A}" xr6:coauthVersionLast="47" xr6:coauthVersionMax="47" xr10:uidLastSave="{00000000-0000-0000-0000-000000000000}"/>
  <bookViews>
    <workbookView xWindow="-120" yWindow="-120" windowWidth="20730" windowHeight="11160" xr2:uid="{A8675833-A2C8-4D37-922B-1560A7AA5B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38" i="1" l="1"/>
  <c r="B39" i="1" s="1"/>
  <c r="C29" i="1" l="1"/>
  <c r="D29" i="1" s="1"/>
  <c r="C33" i="1"/>
  <c r="D33" i="1" s="1"/>
  <c r="C37" i="1"/>
  <c r="D37" i="1" s="1"/>
  <c r="C27" i="1"/>
  <c r="D27" i="1" s="1"/>
  <c r="C35" i="1"/>
  <c r="D35" i="1" s="1"/>
  <c r="C28" i="1"/>
  <c r="D28" i="1" s="1"/>
  <c r="C36" i="1"/>
  <c r="D36" i="1" s="1"/>
  <c r="C30" i="1"/>
  <c r="D30" i="1" s="1"/>
  <c r="C34" i="1"/>
  <c r="D34" i="1" s="1"/>
  <c r="C26" i="1"/>
  <c r="C31" i="1"/>
  <c r="D31" i="1" s="1"/>
  <c r="C32" i="1"/>
  <c r="D32" i="1" s="1"/>
  <c r="C38" i="1" l="1"/>
  <c r="D26" i="1"/>
  <c r="D38" i="1" s="1"/>
  <c r="B40" i="1" s="1"/>
  <c r="B41" i="1" s="1"/>
  <c r="B42" i="1" s="1"/>
  <c r="D18" i="1"/>
  <c r="B14" i="1"/>
  <c r="C18" i="1" s="1"/>
  <c r="E3" i="1"/>
  <c r="E4" i="1"/>
  <c r="E5" i="1"/>
  <c r="E6" i="1"/>
  <c r="E7" i="1"/>
  <c r="E8" i="1"/>
  <c r="E9" i="1"/>
  <c r="E10" i="1"/>
  <c r="E11" i="1"/>
  <c r="E12" i="1"/>
  <c r="E13" i="1"/>
  <c r="E2" i="1"/>
  <c r="C14" i="1"/>
  <c r="D3" i="1"/>
  <c r="D4" i="1"/>
  <c r="D5" i="1"/>
  <c r="D6" i="1"/>
  <c r="D7" i="1"/>
  <c r="D8" i="1"/>
  <c r="D9" i="1"/>
  <c r="D10" i="1"/>
  <c r="D11" i="1"/>
  <c r="D12" i="1"/>
  <c r="D13" i="1"/>
  <c r="D2" i="1"/>
  <c r="D14" i="1" l="1"/>
  <c r="C16" i="1"/>
  <c r="E14" i="1"/>
  <c r="C20" i="1" l="1"/>
  <c r="C22" i="1" s="1"/>
</calcChain>
</file>

<file path=xl/sharedStrings.xml><?xml version="1.0" encoding="utf-8"?>
<sst xmlns="http://schemas.openxmlformats.org/spreadsheetml/2006/main" count="19" uniqueCount="18">
  <si>
    <t>PESO(X)</t>
  </si>
  <si>
    <t>ALTURA(Y)</t>
  </si>
  <si>
    <t>XY</t>
  </si>
  <si>
    <t>X^2</t>
  </si>
  <si>
    <t xml:space="preserve">SUMATORIA </t>
  </si>
  <si>
    <t>SUM^2</t>
  </si>
  <si>
    <t>MEDIA</t>
  </si>
  <si>
    <t>PENDIENTE</t>
  </si>
  <si>
    <t>ORDENADA AL ORIGEN</t>
  </si>
  <si>
    <t>RANGO</t>
  </si>
  <si>
    <t xml:space="preserve">MEDIDAS DE DISPERSION  </t>
  </si>
  <si>
    <t>PESO X</t>
  </si>
  <si>
    <t>XI-X</t>
  </si>
  <si>
    <t>()^2</t>
  </si>
  <si>
    <t>SUMATORIA</t>
  </si>
  <si>
    <t>VARIANZA</t>
  </si>
  <si>
    <t>DESV. TIPICA</t>
  </si>
  <si>
    <t>COEF. DE VARIAN.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</si>
</sst>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ALTURA(Y)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A6-4683-9E1D-C2DDBE3D9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738944"/>
        <c:axId val="630735584"/>
      </c:scatterChart>
      <c:valAx>
        <c:axId val="63073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0735584"/>
        <c:crosses val="autoZero"/>
        <c:crossBetween val="midCat"/>
      </c:valAx>
      <c:valAx>
        <c:axId val="63073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0738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2</xdr:row>
      <xdr:rowOff>4762</xdr:rowOff>
    </xdr:from>
    <xdr:to>
      <xdr:col>11</xdr:col>
      <xdr:colOff>747712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E75C84-D5EA-2E81-7D68-9E090304B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48A0-8FBB-494C-94FC-54DEBEE2E864}">
  <dimension ref="A1:G43"/>
  <sheetViews>
    <sheetView tabSelected="1" topLeftCell="A25" zoomScale="112" zoomScaleNormal="112" workbookViewId="0">
      <selection activeCell="B43" sqref="B43"/>
    </sheetView>
  </sheetViews>
  <sheetFormatPr baseColWidth="10" defaultRowHeight="15" x14ac:dyDescent="0.25"/>
  <cols>
    <col min="1" max="1" width="17.140625" customWidth="1"/>
    <col min="2" max="7" width="11.42578125" style="1"/>
  </cols>
  <sheetData>
    <row r="1" spans="1:5" x14ac:dyDescent="0.25">
      <c r="A1" s="4"/>
      <c r="B1" s="2" t="s">
        <v>0</v>
      </c>
      <c r="C1" s="6" t="s">
        <v>1</v>
      </c>
      <c r="D1" s="8" t="s">
        <v>2</v>
      </c>
      <c r="E1" s="10" t="s">
        <v>3</v>
      </c>
    </row>
    <row r="2" spans="1:5" x14ac:dyDescent="0.25">
      <c r="A2" s="3">
        <v>1</v>
      </c>
      <c r="B2" s="5">
        <v>74</v>
      </c>
      <c r="C2" s="7">
        <v>168</v>
      </c>
      <c r="D2" s="9">
        <f>B2*C2</f>
        <v>12432</v>
      </c>
      <c r="E2" s="11">
        <f>B2^2</f>
        <v>5476</v>
      </c>
    </row>
    <row r="3" spans="1:5" x14ac:dyDescent="0.25">
      <c r="A3" s="3">
        <v>2</v>
      </c>
      <c r="B3" s="5">
        <v>92</v>
      </c>
      <c r="C3" s="7">
        <v>196</v>
      </c>
      <c r="D3" s="9">
        <f t="shared" ref="D3:D13" si="0">B3*C3</f>
        <v>18032</v>
      </c>
      <c r="E3" s="11">
        <f t="shared" ref="E3:E13" si="1">B3^2</f>
        <v>8464</v>
      </c>
    </row>
    <row r="4" spans="1:5" x14ac:dyDescent="0.25">
      <c r="A4" s="3">
        <v>3</v>
      </c>
      <c r="B4" s="5">
        <v>63</v>
      </c>
      <c r="C4" s="7">
        <v>170</v>
      </c>
      <c r="D4" s="9">
        <f t="shared" si="0"/>
        <v>10710</v>
      </c>
      <c r="E4" s="11">
        <f t="shared" si="1"/>
        <v>3969</v>
      </c>
    </row>
    <row r="5" spans="1:5" x14ac:dyDescent="0.25">
      <c r="A5" s="3">
        <v>4</v>
      </c>
      <c r="B5" s="5">
        <v>72</v>
      </c>
      <c r="C5" s="7">
        <v>175</v>
      </c>
      <c r="D5" s="9">
        <f t="shared" si="0"/>
        <v>12600</v>
      </c>
      <c r="E5" s="11">
        <f t="shared" si="1"/>
        <v>5184</v>
      </c>
    </row>
    <row r="6" spans="1:5" x14ac:dyDescent="0.25">
      <c r="A6" s="3">
        <v>5</v>
      </c>
      <c r="B6" s="5">
        <v>58</v>
      </c>
      <c r="C6" s="7">
        <v>162</v>
      </c>
      <c r="D6" s="9">
        <f t="shared" si="0"/>
        <v>9396</v>
      </c>
      <c r="E6" s="11">
        <f t="shared" si="1"/>
        <v>3364</v>
      </c>
    </row>
    <row r="7" spans="1:5" x14ac:dyDescent="0.25">
      <c r="A7" s="3">
        <v>6</v>
      </c>
      <c r="B7" s="5">
        <v>78</v>
      </c>
      <c r="C7" s="7">
        <v>169</v>
      </c>
      <c r="D7" s="9">
        <f t="shared" si="0"/>
        <v>13182</v>
      </c>
      <c r="E7" s="11">
        <f t="shared" si="1"/>
        <v>6084</v>
      </c>
    </row>
    <row r="8" spans="1:5" x14ac:dyDescent="0.25">
      <c r="A8" s="3">
        <v>7</v>
      </c>
      <c r="B8" s="5">
        <v>85</v>
      </c>
      <c r="C8" s="7">
        <v>190</v>
      </c>
      <c r="D8" s="9">
        <f t="shared" si="0"/>
        <v>16150</v>
      </c>
      <c r="E8" s="11">
        <f t="shared" si="1"/>
        <v>7225</v>
      </c>
    </row>
    <row r="9" spans="1:5" x14ac:dyDescent="0.25">
      <c r="A9" s="3">
        <v>8</v>
      </c>
      <c r="B9" s="5">
        <v>85</v>
      </c>
      <c r="C9" s="7">
        <v>186</v>
      </c>
      <c r="D9" s="9">
        <f t="shared" si="0"/>
        <v>15810</v>
      </c>
      <c r="E9" s="11">
        <f t="shared" si="1"/>
        <v>7225</v>
      </c>
    </row>
    <row r="10" spans="1:5" x14ac:dyDescent="0.25">
      <c r="A10" s="3">
        <v>9</v>
      </c>
      <c r="B10" s="5">
        <v>73</v>
      </c>
      <c r="C10" s="7">
        <v>176</v>
      </c>
      <c r="D10" s="9">
        <f t="shared" si="0"/>
        <v>12848</v>
      </c>
      <c r="E10" s="11">
        <f t="shared" si="1"/>
        <v>5329</v>
      </c>
    </row>
    <row r="11" spans="1:5" x14ac:dyDescent="0.25">
      <c r="A11" s="3">
        <v>10</v>
      </c>
      <c r="B11" s="5">
        <v>62</v>
      </c>
      <c r="C11" s="7">
        <v>170</v>
      </c>
      <c r="D11" s="9">
        <f t="shared" si="0"/>
        <v>10540</v>
      </c>
      <c r="E11" s="11">
        <f t="shared" si="1"/>
        <v>3844</v>
      </c>
    </row>
    <row r="12" spans="1:5" x14ac:dyDescent="0.25">
      <c r="A12" s="3">
        <v>11</v>
      </c>
      <c r="B12" s="5">
        <v>80</v>
      </c>
      <c r="C12" s="7">
        <v>176</v>
      </c>
      <c r="D12" s="9">
        <f t="shared" si="0"/>
        <v>14080</v>
      </c>
      <c r="E12" s="11">
        <f t="shared" si="1"/>
        <v>6400</v>
      </c>
    </row>
    <row r="13" spans="1:5" x14ac:dyDescent="0.25">
      <c r="A13" s="3">
        <v>12</v>
      </c>
      <c r="B13" s="5">
        <v>72</v>
      </c>
      <c r="C13" s="7">
        <v>179</v>
      </c>
      <c r="D13" s="9">
        <f t="shared" si="0"/>
        <v>12888</v>
      </c>
      <c r="E13" s="11">
        <f t="shared" si="1"/>
        <v>5184</v>
      </c>
    </row>
    <row r="14" spans="1:5" x14ac:dyDescent="0.25">
      <c r="A14" s="12" t="s">
        <v>4</v>
      </c>
      <c r="B14" s="2">
        <f>SUM(B2:B13)</f>
        <v>894</v>
      </c>
      <c r="C14" s="6">
        <f>SUM(C2:C13)</f>
        <v>2117</v>
      </c>
      <c r="D14" s="8">
        <f>SUM(D2:D13)</f>
        <v>158668</v>
      </c>
      <c r="E14" s="10">
        <f>SUM(E2:E13)</f>
        <v>67748</v>
      </c>
    </row>
    <row r="16" spans="1:5" x14ac:dyDescent="0.25">
      <c r="B16" s="8" t="s">
        <v>5</v>
      </c>
      <c r="C16" s="1">
        <f>B14^2</f>
        <v>799236</v>
      </c>
    </row>
    <row r="18" spans="1:7" x14ac:dyDescent="0.25">
      <c r="B18" s="8" t="s">
        <v>6</v>
      </c>
      <c r="C18" s="1">
        <f>B14/12</f>
        <v>74.5</v>
      </c>
      <c r="D18" s="1">
        <f>C14/12</f>
        <v>176.41666666666666</v>
      </c>
    </row>
    <row r="19" spans="1:7" x14ac:dyDescent="0.25">
      <c r="F19" s="14"/>
      <c r="G19" s="7"/>
    </row>
    <row r="20" spans="1:7" x14ac:dyDescent="0.25">
      <c r="B20" s="8" t="s">
        <v>7</v>
      </c>
      <c r="C20" s="1">
        <f>((12*D14)-(B14*C14))/((12*E14)-(C16))</f>
        <v>0.83100436681222711</v>
      </c>
    </row>
    <row r="22" spans="1:7" x14ac:dyDescent="0.25">
      <c r="A22" s="13" t="s">
        <v>8</v>
      </c>
      <c r="B22" s="13"/>
      <c r="C22" s="1">
        <f>D18-(C20*C18)</f>
        <v>114.50684133915573</v>
      </c>
    </row>
    <row r="24" spans="1:7" x14ac:dyDescent="0.25">
      <c r="A24" s="15" t="s">
        <v>10</v>
      </c>
      <c r="B24" s="15"/>
      <c r="C24" s="15"/>
      <c r="D24" s="15"/>
      <c r="E24" s="15"/>
    </row>
    <row r="25" spans="1:7" x14ac:dyDescent="0.25">
      <c r="A25" s="7"/>
      <c r="B25" s="7" t="s">
        <v>11</v>
      </c>
      <c r="C25" s="7" t="s">
        <v>12</v>
      </c>
      <c r="D25" s="7" t="s">
        <v>13</v>
      </c>
    </row>
    <row r="26" spans="1:7" x14ac:dyDescent="0.25">
      <c r="A26" s="1">
        <v>1</v>
      </c>
      <c r="B26" s="1">
        <v>74</v>
      </c>
      <c r="C26" s="1">
        <f>B26-$B$39</f>
        <v>-0.5</v>
      </c>
      <c r="D26" s="1">
        <f>C26^2</f>
        <v>0.25</v>
      </c>
    </row>
    <row r="27" spans="1:7" x14ac:dyDescent="0.25">
      <c r="A27" s="1">
        <v>2</v>
      </c>
      <c r="B27" s="1">
        <v>92</v>
      </c>
      <c r="C27" s="1">
        <f t="shared" ref="C27:C37" si="2">B27-$B$39</f>
        <v>17.5</v>
      </c>
      <c r="D27" s="1">
        <f t="shared" ref="D27:D37" si="3">C27^2</f>
        <v>306.25</v>
      </c>
    </row>
    <row r="28" spans="1:7" x14ac:dyDescent="0.25">
      <c r="A28" s="1">
        <v>3</v>
      </c>
      <c r="B28" s="1">
        <v>63</v>
      </c>
      <c r="C28" s="1">
        <f t="shared" si="2"/>
        <v>-11.5</v>
      </c>
      <c r="D28" s="1">
        <f t="shared" si="3"/>
        <v>132.25</v>
      </c>
    </row>
    <row r="29" spans="1:7" x14ac:dyDescent="0.25">
      <c r="A29" s="1">
        <v>4</v>
      </c>
      <c r="B29" s="1">
        <v>72</v>
      </c>
      <c r="C29" s="1">
        <f t="shared" si="2"/>
        <v>-2.5</v>
      </c>
      <c r="D29" s="1">
        <f t="shared" si="3"/>
        <v>6.25</v>
      </c>
    </row>
    <row r="30" spans="1:7" x14ac:dyDescent="0.25">
      <c r="A30" s="1">
        <v>5</v>
      </c>
      <c r="B30" s="1">
        <v>58</v>
      </c>
      <c r="C30" s="1">
        <f t="shared" si="2"/>
        <v>-16.5</v>
      </c>
      <c r="D30" s="1">
        <f t="shared" si="3"/>
        <v>272.25</v>
      </c>
    </row>
    <row r="31" spans="1:7" x14ac:dyDescent="0.25">
      <c r="A31" s="1">
        <v>6</v>
      </c>
      <c r="B31" s="1">
        <v>78</v>
      </c>
      <c r="C31" s="1">
        <f t="shared" si="2"/>
        <v>3.5</v>
      </c>
      <c r="D31" s="1">
        <f t="shared" si="3"/>
        <v>12.25</v>
      </c>
    </row>
    <row r="32" spans="1:7" x14ac:dyDescent="0.25">
      <c r="A32" s="1">
        <v>7</v>
      </c>
      <c r="B32" s="1">
        <v>85</v>
      </c>
      <c r="C32" s="1">
        <f t="shared" si="2"/>
        <v>10.5</v>
      </c>
      <c r="D32" s="1">
        <f t="shared" si="3"/>
        <v>110.25</v>
      </c>
    </row>
    <row r="33" spans="1:4" x14ac:dyDescent="0.25">
      <c r="A33" s="1">
        <v>8</v>
      </c>
      <c r="B33" s="1">
        <v>85</v>
      </c>
      <c r="C33" s="1">
        <f t="shared" si="2"/>
        <v>10.5</v>
      </c>
      <c r="D33" s="1">
        <f t="shared" si="3"/>
        <v>110.25</v>
      </c>
    </row>
    <row r="34" spans="1:4" x14ac:dyDescent="0.25">
      <c r="A34" s="1">
        <v>9</v>
      </c>
      <c r="B34" s="1">
        <v>73</v>
      </c>
      <c r="C34" s="1">
        <f t="shared" si="2"/>
        <v>-1.5</v>
      </c>
      <c r="D34" s="1">
        <f t="shared" si="3"/>
        <v>2.25</v>
      </c>
    </row>
    <row r="35" spans="1:4" x14ac:dyDescent="0.25">
      <c r="A35" s="1">
        <v>10</v>
      </c>
      <c r="B35" s="1">
        <v>62</v>
      </c>
      <c r="C35" s="1">
        <f t="shared" si="2"/>
        <v>-12.5</v>
      </c>
      <c r="D35" s="1">
        <f t="shared" si="3"/>
        <v>156.25</v>
      </c>
    </row>
    <row r="36" spans="1:4" x14ac:dyDescent="0.25">
      <c r="A36" s="1">
        <v>11</v>
      </c>
      <c r="B36" s="1">
        <v>80</v>
      </c>
      <c r="C36" s="1">
        <f t="shared" si="2"/>
        <v>5.5</v>
      </c>
      <c r="D36" s="1">
        <f t="shared" si="3"/>
        <v>30.25</v>
      </c>
    </row>
    <row r="37" spans="1:4" x14ac:dyDescent="0.25">
      <c r="A37" s="1">
        <v>12</v>
      </c>
      <c r="B37" s="1">
        <v>72</v>
      </c>
      <c r="C37" s="1">
        <f t="shared" si="2"/>
        <v>-2.5</v>
      </c>
      <c r="D37" s="1">
        <f t="shared" si="3"/>
        <v>6.25</v>
      </c>
    </row>
    <row r="38" spans="1:4" x14ac:dyDescent="0.25">
      <c r="A38" s="16" t="s">
        <v>14</v>
      </c>
      <c r="B38" s="7">
        <f>SUM(B26:B37)</f>
        <v>894</v>
      </c>
      <c r="C38" s="7">
        <f t="shared" ref="C38:D38" si="4">SUM(C26:C37)</f>
        <v>0</v>
      </c>
      <c r="D38" s="7">
        <f t="shared" si="4"/>
        <v>1145</v>
      </c>
    </row>
    <row r="39" spans="1:4" x14ac:dyDescent="0.25">
      <c r="A39" s="16" t="s">
        <v>6</v>
      </c>
      <c r="B39" s="17">
        <f>B38/12</f>
        <v>74.5</v>
      </c>
    </row>
    <row r="40" spans="1:4" x14ac:dyDescent="0.25">
      <c r="A40" s="16" t="s">
        <v>15</v>
      </c>
      <c r="B40" s="17">
        <f>D38/12</f>
        <v>95.416666666666671</v>
      </c>
    </row>
    <row r="41" spans="1:4" x14ac:dyDescent="0.25">
      <c r="A41" s="16" t="s">
        <v>16</v>
      </c>
      <c r="B41" s="17">
        <f>SQRT(B40)</f>
        <v>9.7681455080617354</v>
      </c>
    </row>
    <row r="42" spans="1:4" x14ac:dyDescent="0.25">
      <c r="A42" s="16" t="s">
        <v>17</v>
      </c>
      <c r="B42" s="17">
        <f>B41/B39</f>
        <v>0.13111604708807698</v>
      </c>
    </row>
    <row r="43" spans="1:4" x14ac:dyDescent="0.25">
      <c r="A43" s="16" t="s">
        <v>9</v>
      </c>
      <c r="B43" s="18">
        <f>B27-B30</f>
        <v>34</v>
      </c>
    </row>
  </sheetData>
  <mergeCells count="2">
    <mergeCell ref="A22:B22"/>
    <mergeCell ref="A24:E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Bethzy Danae Reyes</dc:creator>
  <cp:lastModifiedBy>Bethzy Danae Reyes</cp:lastModifiedBy>
  <dcterms:created xsi:type="dcterms:W3CDTF">2024-04-15T20:16:16Z</dcterms:created>
  <dcterms:modified xsi:type="dcterms:W3CDTF">2024-04-15T22:40:50Z</dcterms:modified>
</cp:coreProperties>
</file>