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ew User\Documents\"/>
    </mc:Choice>
  </mc:AlternateContent>
  <bookViews>
    <workbookView xWindow="0" yWindow="0" windowWidth="11670" windowHeight="6825"/>
  </bookViews>
  <sheets>
    <sheet name="Hoja1" sheetId="1" r:id="rId1"/>
    <sheet name="Hoja2" sheetId="2" r:id="rId2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2" l="1"/>
  <c r="F15" i="2"/>
  <c r="C15" i="2"/>
  <c r="D15" i="2"/>
  <c r="C14" i="2"/>
  <c r="D14" i="2"/>
  <c r="D3" i="2"/>
  <c r="D4" i="2"/>
  <c r="D5" i="2"/>
  <c r="D6" i="2"/>
  <c r="D7" i="2"/>
  <c r="D8" i="2"/>
  <c r="D9" i="2"/>
  <c r="D10" i="2"/>
  <c r="D11" i="2"/>
  <c r="D12" i="2"/>
  <c r="D13" i="2"/>
  <c r="D2" i="2"/>
  <c r="C3" i="2"/>
  <c r="C4" i="2"/>
  <c r="C5" i="2"/>
  <c r="C6" i="2"/>
  <c r="C7" i="2"/>
  <c r="C8" i="2"/>
  <c r="C9" i="2"/>
  <c r="C10" i="2"/>
  <c r="C11" i="2"/>
  <c r="C12" i="2"/>
  <c r="C13" i="2"/>
  <c r="C2" i="2"/>
  <c r="B15" i="2"/>
  <c r="B14" i="2"/>
  <c r="E3" i="1"/>
  <c r="C18" i="1"/>
  <c r="E2" i="1"/>
  <c r="E14" i="1" s="1"/>
  <c r="D2" i="1"/>
  <c r="D14" i="1" s="1"/>
  <c r="C14" i="1"/>
  <c r="B14" i="1"/>
  <c r="B18" i="1" s="1"/>
  <c r="E4" i="1" l="1"/>
  <c r="E5" i="1"/>
  <c r="E6" i="1"/>
  <c r="E7" i="1"/>
  <c r="E8" i="1"/>
  <c r="E9" i="1"/>
  <c r="E10" i="1"/>
  <c r="E11" i="1"/>
  <c r="E12" i="1"/>
  <c r="E13" i="1"/>
  <c r="D4" i="1"/>
  <c r="D5" i="1"/>
  <c r="D6" i="1"/>
  <c r="D7" i="1"/>
  <c r="D8" i="1"/>
  <c r="D9" i="1"/>
  <c r="D10" i="1"/>
  <c r="D11" i="1"/>
  <c r="D12" i="1"/>
  <c r="D13" i="1"/>
  <c r="D3" i="1"/>
  <c r="B16" i="1"/>
  <c r="B20" i="1" s="1"/>
  <c r="B22" i="1" l="1"/>
</calcChain>
</file>

<file path=xl/sharedStrings.xml><?xml version="1.0" encoding="utf-8"?>
<sst xmlns="http://schemas.openxmlformats.org/spreadsheetml/2006/main" count="16" uniqueCount="15">
  <si>
    <t>SUMATORIA</t>
  </si>
  <si>
    <t>XY</t>
  </si>
  <si>
    <t>X^2</t>
  </si>
  <si>
    <t>SUMA^2</t>
  </si>
  <si>
    <t xml:space="preserve">MEDIA </t>
  </si>
  <si>
    <t>PENDIENTE</t>
  </si>
  <si>
    <t>ORDENADA ORG</t>
  </si>
  <si>
    <t>PERSONAS</t>
  </si>
  <si>
    <t>PESO X</t>
  </si>
  <si>
    <t>ALTURA Y</t>
  </si>
  <si>
    <t>Xi</t>
  </si>
  <si>
    <t>Xi-X</t>
  </si>
  <si>
    <t>SUMA</t>
  </si>
  <si>
    <t>PROMEDIO</t>
  </si>
  <si>
    <t>(Xi-X)^2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</si>
</sst>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DF3DB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751CB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0" fillId="10" borderId="0" xfId="0" applyFill="1"/>
    <xf numFmtId="0" fontId="0" fillId="9" borderId="0" xfId="0" applyFill="1"/>
    <xf numFmtId="0" fontId="1" fillId="6" borderId="0" xfId="0" applyFont="1" applyFill="1"/>
    <xf numFmtId="0" fontId="1" fillId="4" borderId="0" xfId="0" applyFont="1" applyFill="1"/>
    <xf numFmtId="0" fontId="0" fillId="3" borderId="0" xfId="0" applyFill="1"/>
    <xf numFmtId="0" fontId="0" fillId="16" borderId="0" xfId="0" applyFill="1"/>
    <xf numFmtId="0" fontId="0" fillId="15" borderId="0" xfId="0" applyFill="1"/>
    <xf numFmtId="0" fontId="0" fillId="17" borderId="0" xfId="0" applyFill="1"/>
    <xf numFmtId="0" fontId="0" fillId="11" borderId="0" xfId="0" applyFill="1"/>
    <xf numFmtId="0" fontId="0" fillId="18" borderId="0" xfId="0" applyFill="1"/>
    <xf numFmtId="0" fontId="0" fillId="19" borderId="0" xfId="0" applyFill="1"/>
    <xf numFmtId="0" fontId="0" fillId="20" borderId="0" xfId="0" applyFill="1"/>
    <xf numFmtId="0" fontId="0" fillId="21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751CB"/>
      <color rgb="FFDF3DBC"/>
      <color rgb="FF7030A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Hoja1!$C$1</c:f>
              <c:strCache>
                <c:ptCount val="1"/>
                <c:pt idx="0">
                  <c:v>ALTURA 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rgbClr val="92D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Hoja1!$B$2:$B$13</c:f>
              <c:numCache>
                <c:formatCode>General</c:formatCode>
                <c:ptCount val="12"/>
                <c:pt idx="0">
                  <c:v>74</c:v>
                </c:pt>
                <c:pt idx="1">
                  <c:v>92</c:v>
                </c:pt>
                <c:pt idx="2">
                  <c:v>63</c:v>
                </c:pt>
                <c:pt idx="3">
                  <c:v>72</c:v>
                </c:pt>
                <c:pt idx="4">
                  <c:v>58</c:v>
                </c:pt>
                <c:pt idx="5">
                  <c:v>78</c:v>
                </c:pt>
                <c:pt idx="6">
                  <c:v>85</c:v>
                </c:pt>
                <c:pt idx="7">
                  <c:v>85</c:v>
                </c:pt>
                <c:pt idx="8">
                  <c:v>73</c:v>
                </c:pt>
                <c:pt idx="9">
                  <c:v>62</c:v>
                </c:pt>
                <c:pt idx="10">
                  <c:v>80</c:v>
                </c:pt>
                <c:pt idx="11">
                  <c:v>72</c:v>
                </c:pt>
              </c:numCache>
            </c:numRef>
          </c:xVal>
          <c:yVal>
            <c:numRef>
              <c:f>Hoja1!$C$2:$C$13</c:f>
              <c:numCache>
                <c:formatCode>General</c:formatCode>
                <c:ptCount val="12"/>
                <c:pt idx="0">
                  <c:v>168</c:v>
                </c:pt>
                <c:pt idx="1">
                  <c:v>196</c:v>
                </c:pt>
                <c:pt idx="2">
                  <c:v>170</c:v>
                </c:pt>
                <c:pt idx="3">
                  <c:v>175</c:v>
                </c:pt>
                <c:pt idx="4">
                  <c:v>162</c:v>
                </c:pt>
                <c:pt idx="5">
                  <c:v>169</c:v>
                </c:pt>
                <c:pt idx="6">
                  <c:v>190</c:v>
                </c:pt>
                <c:pt idx="7">
                  <c:v>186</c:v>
                </c:pt>
                <c:pt idx="8">
                  <c:v>176</c:v>
                </c:pt>
                <c:pt idx="9">
                  <c:v>170</c:v>
                </c:pt>
                <c:pt idx="10">
                  <c:v>176</c:v>
                </c:pt>
                <c:pt idx="11">
                  <c:v>179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2FE-45BE-931E-C4D33C09A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7757720"/>
        <c:axId val="457760016"/>
      </c:scatterChart>
      <c:valAx>
        <c:axId val="457757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57760016"/>
        <c:crosses val="autoZero"/>
        <c:crossBetween val="midCat"/>
      </c:valAx>
      <c:valAx>
        <c:axId val="45776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577577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0</xdr:row>
      <xdr:rowOff>0</xdr:rowOff>
    </xdr:from>
    <xdr:to>
      <xdr:col>11</xdr:col>
      <xdr:colOff>476250</xdr:colOff>
      <xdr:row>14</xdr:row>
      <xdr:rowOff>76200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zoomScaleNormal="100" workbookViewId="0">
      <selection activeCell="M9" sqref="M9"/>
    </sheetView>
  </sheetViews>
  <sheetFormatPr baseColWidth="10" defaultRowHeight="15" x14ac:dyDescent="0.25"/>
  <sheetData>
    <row r="1" spans="1:5" x14ac:dyDescent="0.25">
      <c r="A1" s="14" t="s">
        <v>7</v>
      </c>
      <c r="B1" s="15" t="s">
        <v>8</v>
      </c>
      <c r="C1" s="16" t="s">
        <v>9</v>
      </c>
      <c r="D1" s="18" t="s">
        <v>1</v>
      </c>
      <c r="E1" s="17" t="s">
        <v>2</v>
      </c>
    </row>
    <row r="2" spans="1:5" x14ac:dyDescent="0.25">
      <c r="A2" s="13">
        <v>1</v>
      </c>
      <c r="B2" s="3">
        <v>74</v>
      </c>
      <c r="C2" s="12">
        <v>168</v>
      </c>
      <c r="D2" s="6">
        <f>B2*C2</f>
        <v>12432</v>
      </c>
      <c r="E2" s="1">
        <f>B2^2</f>
        <v>5476</v>
      </c>
    </row>
    <row r="3" spans="1:5" x14ac:dyDescent="0.25">
      <c r="A3" s="2">
        <v>2</v>
      </c>
      <c r="B3" s="3">
        <v>92</v>
      </c>
      <c r="C3" s="4">
        <v>196</v>
      </c>
      <c r="D3" s="6">
        <f>B3*C3</f>
        <v>18032</v>
      </c>
      <c r="E3" s="1">
        <f>B3^2</f>
        <v>8464</v>
      </c>
    </row>
    <row r="4" spans="1:5" x14ac:dyDescent="0.25">
      <c r="A4" s="2">
        <v>3</v>
      </c>
      <c r="B4" s="3">
        <v>63</v>
      </c>
      <c r="C4" s="4">
        <v>170</v>
      </c>
      <c r="D4" s="6">
        <f t="shared" ref="D4:D13" si="0">B4*C4</f>
        <v>10710</v>
      </c>
      <c r="E4" s="1">
        <f t="shared" ref="E4:E13" si="1">B4^2</f>
        <v>3969</v>
      </c>
    </row>
    <row r="5" spans="1:5" x14ac:dyDescent="0.25">
      <c r="A5" s="2">
        <v>4</v>
      </c>
      <c r="B5" s="3">
        <v>72</v>
      </c>
      <c r="C5" s="4">
        <v>175</v>
      </c>
      <c r="D5" s="6">
        <f t="shared" si="0"/>
        <v>12600</v>
      </c>
      <c r="E5" s="1">
        <f t="shared" si="1"/>
        <v>5184</v>
      </c>
    </row>
    <row r="6" spans="1:5" x14ac:dyDescent="0.25">
      <c r="A6" s="2">
        <v>5</v>
      </c>
      <c r="B6" s="3">
        <v>58</v>
      </c>
      <c r="C6" s="4">
        <v>162</v>
      </c>
      <c r="D6" s="6">
        <f t="shared" si="0"/>
        <v>9396</v>
      </c>
      <c r="E6" s="1">
        <f t="shared" si="1"/>
        <v>3364</v>
      </c>
    </row>
    <row r="7" spans="1:5" x14ac:dyDescent="0.25">
      <c r="A7" s="2">
        <v>6</v>
      </c>
      <c r="B7" s="3">
        <v>78</v>
      </c>
      <c r="C7" s="4">
        <v>169</v>
      </c>
      <c r="D7" s="6">
        <f t="shared" si="0"/>
        <v>13182</v>
      </c>
      <c r="E7" s="1">
        <f t="shared" si="1"/>
        <v>6084</v>
      </c>
    </row>
    <row r="8" spans="1:5" x14ac:dyDescent="0.25">
      <c r="A8" s="2">
        <v>7</v>
      </c>
      <c r="B8" s="3">
        <v>85</v>
      </c>
      <c r="C8" s="4">
        <v>190</v>
      </c>
      <c r="D8" s="6">
        <f t="shared" si="0"/>
        <v>16150</v>
      </c>
      <c r="E8" s="1">
        <f t="shared" si="1"/>
        <v>7225</v>
      </c>
    </row>
    <row r="9" spans="1:5" x14ac:dyDescent="0.25">
      <c r="A9" s="2">
        <v>8</v>
      </c>
      <c r="B9" s="3">
        <v>85</v>
      </c>
      <c r="C9" s="4">
        <v>186</v>
      </c>
      <c r="D9" s="6">
        <f t="shared" si="0"/>
        <v>15810</v>
      </c>
      <c r="E9" s="1">
        <f t="shared" si="1"/>
        <v>7225</v>
      </c>
    </row>
    <row r="10" spans="1:5" x14ac:dyDescent="0.25">
      <c r="A10" s="2">
        <v>9</v>
      </c>
      <c r="B10" s="3">
        <v>73</v>
      </c>
      <c r="C10" s="4">
        <v>176</v>
      </c>
      <c r="D10" s="6">
        <f t="shared" si="0"/>
        <v>12848</v>
      </c>
      <c r="E10" s="1">
        <f t="shared" si="1"/>
        <v>5329</v>
      </c>
    </row>
    <row r="11" spans="1:5" x14ac:dyDescent="0.25">
      <c r="A11" s="2">
        <v>10</v>
      </c>
      <c r="B11" s="3">
        <v>62</v>
      </c>
      <c r="C11" s="4">
        <v>170</v>
      </c>
      <c r="D11" s="6">
        <f t="shared" si="0"/>
        <v>10540</v>
      </c>
      <c r="E11" s="1">
        <f t="shared" si="1"/>
        <v>3844</v>
      </c>
    </row>
    <row r="12" spans="1:5" x14ac:dyDescent="0.25">
      <c r="A12" s="2">
        <v>11</v>
      </c>
      <c r="B12" s="3">
        <v>80</v>
      </c>
      <c r="C12" s="4">
        <v>176</v>
      </c>
      <c r="D12" s="6">
        <f t="shared" si="0"/>
        <v>14080</v>
      </c>
      <c r="E12" s="1">
        <f t="shared" si="1"/>
        <v>6400</v>
      </c>
    </row>
    <row r="13" spans="1:5" x14ac:dyDescent="0.25">
      <c r="A13" s="2">
        <v>12</v>
      </c>
      <c r="B13" s="3">
        <v>72</v>
      </c>
      <c r="C13" s="4">
        <v>179</v>
      </c>
      <c r="D13" s="6">
        <f t="shared" si="0"/>
        <v>12888</v>
      </c>
      <c r="E13" s="1">
        <f t="shared" si="1"/>
        <v>5184</v>
      </c>
    </row>
    <row r="14" spans="1:5" x14ac:dyDescent="0.25">
      <c r="A14" s="5" t="s">
        <v>0</v>
      </c>
      <c r="B14">
        <f>SUM(B2:B13)</f>
        <v>894</v>
      </c>
      <c r="C14">
        <f>SUM(C2:C13)</f>
        <v>2117</v>
      </c>
      <c r="D14">
        <f>SUM(D2:D13)</f>
        <v>158668</v>
      </c>
      <c r="E14">
        <f>SUM(E2:E13)</f>
        <v>67748</v>
      </c>
    </row>
    <row r="16" spans="1:5" x14ac:dyDescent="0.25">
      <c r="A16" s="10" t="s">
        <v>3</v>
      </c>
      <c r="B16" s="8">
        <f>B14^2</f>
        <v>799236</v>
      </c>
    </row>
    <row r="18" spans="1:3" x14ac:dyDescent="0.25">
      <c r="A18" s="11" t="s">
        <v>4</v>
      </c>
      <c r="B18" s="7">
        <f>B14/12</f>
        <v>74.5</v>
      </c>
      <c r="C18" s="7">
        <f>C14/12</f>
        <v>176.41666666666666</v>
      </c>
    </row>
    <row r="20" spans="1:3" x14ac:dyDescent="0.25">
      <c r="A20" s="9" t="s">
        <v>5</v>
      </c>
      <c r="B20">
        <f>((12*D14)-(B14*C14))/((12*E14)-B16)</f>
        <v>0.83100436681222711</v>
      </c>
    </row>
    <row r="22" spans="1:3" x14ac:dyDescent="0.25">
      <c r="A22" s="15" t="s">
        <v>6</v>
      </c>
      <c r="B22">
        <f>C18-(B20*B18)</f>
        <v>114.50684133915573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F9" sqref="F9"/>
    </sheetView>
  </sheetViews>
  <sheetFormatPr baseColWidth="10" defaultRowHeight="15" x14ac:dyDescent="0.25"/>
  <sheetData>
    <row r="1" spans="1:7" x14ac:dyDescent="0.25">
      <c r="A1" s="8" t="s">
        <v>7</v>
      </c>
      <c r="B1" s="10" t="s">
        <v>10</v>
      </c>
      <c r="C1" s="8" t="s">
        <v>11</v>
      </c>
      <c r="D1" s="10" t="s">
        <v>14</v>
      </c>
    </row>
    <row r="2" spans="1:7" x14ac:dyDescent="0.25">
      <c r="A2" s="2">
        <v>1</v>
      </c>
      <c r="B2" s="3">
        <v>74</v>
      </c>
      <c r="C2" s="19">
        <f>B2-74.5</f>
        <v>-0.5</v>
      </c>
      <c r="D2" s="4">
        <f>C2^2</f>
        <v>0.25</v>
      </c>
    </row>
    <row r="3" spans="1:7" x14ac:dyDescent="0.25">
      <c r="A3" s="2">
        <v>2</v>
      </c>
      <c r="B3" s="3">
        <v>92</v>
      </c>
      <c r="C3" s="19">
        <f t="shared" ref="C3:C13" si="0">B3-74.5</f>
        <v>17.5</v>
      </c>
      <c r="D3" s="4">
        <f t="shared" ref="D3:D13" si="1">C3^2</f>
        <v>306.25</v>
      </c>
    </row>
    <row r="4" spans="1:7" x14ac:dyDescent="0.25">
      <c r="A4" s="2">
        <v>3</v>
      </c>
      <c r="B4" s="3">
        <v>63</v>
      </c>
      <c r="C4" s="19">
        <f t="shared" si="0"/>
        <v>-11.5</v>
      </c>
      <c r="D4" s="4">
        <f t="shared" si="1"/>
        <v>132.25</v>
      </c>
    </row>
    <row r="5" spans="1:7" x14ac:dyDescent="0.25">
      <c r="A5" s="2">
        <v>4</v>
      </c>
      <c r="B5" s="3">
        <v>72</v>
      </c>
      <c r="C5" s="19">
        <f t="shared" si="0"/>
        <v>-2.5</v>
      </c>
      <c r="D5" s="4">
        <f t="shared" si="1"/>
        <v>6.25</v>
      </c>
    </row>
    <row r="6" spans="1:7" x14ac:dyDescent="0.25">
      <c r="A6" s="2">
        <v>5</v>
      </c>
      <c r="B6" s="3">
        <v>58</v>
      </c>
      <c r="C6" s="19">
        <f t="shared" si="0"/>
        <v>-16.5</v>
      </c>
      <c r="D6" s="4">
        <f t="shared" si="1"/>
        <v>272.25</v>
      </c>
    </row>
    <row r="7" spans="1:7" x14ac:dyDescent="0.25">
      <c r="A7" s="2">
        <v>6</v>
      </c>
      <c r="B7" s="3">
        <v>78</v>
      </c>
      <c r="C7" s="19">
        <f t="shared" si="0"/>
        <v>3.5</v>
      </c>
      <c r="D7" s="4">
        <f t="shared" si="1"/>
        <v>12.25</v>
      </c>
    </row>
    <row r="8" spans="1:7" x14ac:dyDescent="0.25">
      <c r="A8" s="2">
        <v>7</v>
      </c>
      <c r="B8" s="3">
        <v>85</v>
      </c>
      <c r="C8" s="19">
        <f t="shared" si="0"/>
        <v>10.5</v>
      </c>
      <c r="D8" s="4">
        <f t="shared" si="1"/>
        <v>110.25</v>
      </c>
    </row>
    <row r="9" spans="1:7" x14ac:dyDescent="0.25">
      <c r="A9" s="2">
        <v>8</v>
      </c>
      <c r="B9" s="3">
        <v>85</v>
      </c>
      <c r="C9" s="19">
        <f t="shared" si="0"/>
        <v>10.5</v>
      </c>
      <c r="D9" s="4">
        <f t="shared" si="1"/>
        <v>110.25</v>
      </c>
    </row>
    <row r="10" spans="1:7" x14ac:dyDescent="0.25">
      <c r="A10" s="2">
        <v>9</v>
      </c>
      <c r="B10" s="3">
        <v>73</v>
      </c>
      <c r="C10" s="19">
        <f t="shared" si="0"/>
        <v>-1.5</v>
      </c>
      <c r="D10" s="4">
        <f t="shared" si="1"/>
        <v>2.25</v>
      </c>
    </row>
    <row r="11" spans="1:7" x14ac:dyDescent="0.25">
      <c r="A11" s="2">
        <v>10</v>
      </c>
      <c r="B11" s="3">
        <v>62</v>
      </c>
      <c r="C11" s="19">
        <f t="shared" si="0"/>
        <v>-12.5</v>
      </c>
      <c r="D11" s="4">
        <f t="shared" si="1"/>
        <v>156.25</v>
      </c>
    </row>
    <row r="12" spans="1:7" x14ac:dyDescent="0.25">
      <c r="A12" s="2">
        <v>11</v>
      </c>
      <c r="B12" s="3">
        <v>80</v>
      </c>
      <c r="C12" s="19">
        <f t="shared" si="0"/>
        <v>5.5</v>
      </c>
      <c r="D12" s="4">
        <f t="shared" si="1"/>
        <v>30.25</v>
      </c>
    </row>
    <row r="13" spans="1:7" x14ac:dyDescent="0.25">
      <c r="A13" s="2">
        <v>12</v>
      </c>
      <c r="B13" s="3">
        <v>72</v>
      </c>
      <c r="C13" s="19">
        <f t="shared" si="0"/>
        <v>-2.5</v>
      </c>
      <c r="D13" s="4">
        <f t="shared" si="1"/>
        <v>6.25</v>
      </c>
    </row>
    <row r="14" spans="1:7" x14ac:dyDescent="0.25">
      <c r="A14" s="20" t="s">
        <v>12</v>
      </c>
      <c r="B14" s="15">
        <f>SUM(B2:B13)</f>
        <v>894</v>
      </c>
      <c r="C14" s="15">
        <f>SUM(C2:C13)</f>
        <v>0</v>
      </c>
      <c r="D14" s="15">
        <f>SUM(D2:D13)</f>
        <v>1145</v>
      </c>
    </row>
    <row r="15" spans="1:7" x14ac:dyDescent="0.25">
      <c r="A15" s="21" t="s">
        <v>13</v>
      </c>
      <c r="B15" s="22">
        <f>B14/12</f>
        <v>74.5</v>
      </c>
      <c r="C15" s="22">
        <f>C14/12</f>
        <v>0</v>
      </c>
      <c r="D15" s="22">
        <f>D14/12</f>
        <v>95.416666666666671</v>
      </c>
      <c r="F15" s="17">
        <f>SQRT(D15)</f>
        <v>9.7681455080617354</v>
      </c>
      <c r="G15" s="9">
        <f>F15/B15</f>
        <v>0.13111604708807698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 User</dc:creator>
  <cp:lastModifiedBy>New User</cp:lastModifiedBy>
  <dcterms:created xsi:type="dcterms:W3CDTF">2024-04-11T21:26:50Z</dcterms:created>
  <dcterms:modified xsi:type="dcterms:W3CDTF">2024-04-16T05:39:10Z</dcterms:modified>
</cp:coreProperties>
</file>