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2965729dacebfc/Documents/"/>
    </mc:Choice>
  </mc:AlternateContent>
  <xr:revisionPtr revIDLastSave="0" documentId="8_{5EF4BA09-1336-C046-9717-2BE6C3ECEFBD}" xr6:coauthVersionLast="47" xr6:coauthVersionMax="47" xr10:uidLastSave="{00000000-0000-0000-0000-000000000000}"/>
  <bookViews>
    <workbookView xWindow="-120" yWindow="-120" windowWidth="20730" windowHeight="11040" activeTab="1" xr2:uid="{743C9A01-0EAD-4319-A3B7-0DA7B4AFF7AA}"/>
  </bookViews>
  <sheets>
    <sheet name="Dispersión" sheetId="1" r:id="rId1"/>
    <sheet name="Pendien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2" i="2"/>
  <c r="C14" i="2"/>
  <c r="C15" i="2"/>
  <c r="E14" i="2"/>
  <c r="B14" i="2"/>
  <c r="D3" i="2"/>
  <c r="D4" i="2"/>
  <c r="D5" i="2"/>
  <c r="D6" i="2"/>
  <c r="D7" i="2"/>
  <c r="D8" i="2"/>
  <c r="D9" i="2"/>
  <c r="D10" i="2"/>
  <c r="D11" i="2"/>
  <c r="D12" i="2"/>
  <c r="D13" i="2"/>
  <c r="D2" i="2"/>
  <c r="D14" i="2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3" i="1"/>
  <c r="D3" i="1"/>
  <c r="D15" i="1"/>
  <c r="B15" i="1"/>
  <c r="B16" i="1"/>
  <c r="B16" i="2"/>
  <c r="B17" i="2"/>
  <c r="B15" i="2"/>
  <c r="B18" i="2"/>
  <c r="D17" i="1"/>
  <c r="D16" i="1"/>
  <c r="D18" i="1"/>
  <c r="D19" i="1"/>
</calcChain>
</file>

<file path=xl/sharedStrings.xml><?xml version="1.0" encoding="utf-8"?>
<sst xmlns="http://schemas.openxmlformats.org/spreadsheetml/2006/main" count="20" uniqueCount="18">
  <si>
    <t>N</t>
  </si>
  <si>
    <t>Peso (x)</t>
  </si>
  <si>
    <t>Altura (y)</t>
  </si>
  <si>
    <t>xi - media</t>
  </si>
  <si>
    <t>(xi - media)2</t>
  </si>
  <si>
    <t>Peso</t>
  </si>
  <si>
    <t>Suma</t>
  </si>
  <si>
    <t>Promedio</t>
  </si>
  <si>
    <t>Desviación típica</t>
  </si>
  <si>
    <t>Coeficiente de variación</t>
  </si>
  <si>
    <t>Varianza</t>
  </si>
  <si>
    <t>Media</t>
  </si>
  <si>
    <t>(∑x)ˆ2</t>
  </si>
  <si>
    <t>Ordenada b</t>
  </si>
  <si>
    <t>Pendiente m</t>
  </si>
  <si>
    <t>XY</t>
  </si>
  <si>
    <t>X cuadrada</t>
  </si>
  <si>
    <t>Rebeca Ramírez Reboreda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</si>
</sst>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Dispersión de</a:t>
            </a:r>
            <a:r>
              <a:rPr lang="es-MX" baseline="0"/>
              <a:t> datos de peso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Dispersión!$B$3:$B$14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A9-4370-9EBC-06B9C9C31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23600"/>
        <c:axId val="41715440"/>
      </c:scatterChart>
      <c:valAx>
        <c:axId val="41723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1715440"/>
        <c:crosses val="autoZero"/>
        <c:crossBetween val="midCat"/>
      </c:valAx>
      <c:valAx>
        <c:axId val="4171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1723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Pendiente</a:t>
            </a:r>
          </a:p>
        </c:rich>
      </c:tx>
      <c:layout>
        <c:manualLayout>
          <c:xMode val="edge"/>
          <c:yMode val="edge"/>
          <c:x val="0.46439131155117236"/>
          <c:y val="8.74168506714438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0.15192821827504119"/>
          <c:y val="0.1159368967767918"/>
          <c:w val="0.8124050743657043"/>
          <c:h val="0.62308654126567509"/>
        </c:manualLayout>
      </c:layout>
      <c:scatterChart>
        <c:scatterStyle val="lineMarker"/>
        <c:varyColors val="0"/>
        <c:ser>
          <c:idx val="0"/>
          <c:order val="0"/>
          <c:tx>
            <c:strRef>
              <c:f>Pendiente!$C$1</c:f>
              <c:strCache>
                <c:ptCount val="1"/>
                <c:pt idx="0">
                  <c:v>Altura (y)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2446409441568328E-2"/>
                  <c:y val="-4.211571379664498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</c:trendlineLbl>
          </c:trendline>
          <c:xVal>
            <c:numRef>
              <c:f>Pendiente!$B$2:$B$13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Pendiente!$C$2:$C$13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5F-458B-9BE6-3A5818223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21680"/>
        <c:axId val="41710640"/>
      </c:scatterChart>
      <c:valAx>
        <c:axId val="4172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Peso 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1710640"/>
        <c:crosses val="autoZero"/>
        <c:crossBetween val="midCat"/>
      </c:valAx>
      <c:valAx>
        <c:axId val="4171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Altura (y)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172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1</xdr:row>
      <xdr:rowOff>166687</xdr:rowOff>
    </xdr:from>
    <xdr:to>
      <xdr:col>10</xdr:col>
      <xdr:colOff>561975</xdr:colOff>
      <xdr:row>17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DC5DBE-57EF-10C4-68D3-E633E6151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142875</xdr:rowOff>
    </xdr:from>
    <xdr:to>
      <xdr:col>12</xdr:col>
      <xdr:colOff>476250</xdr:colOff>
      <xdr:row>19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C06CBA-FC59-E5C9-B604-4850FDCF0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6275B-F898-42A1-A093-49973FA05A8D}">
  <dimension ref="A1:D19"/>
  <sheetViews>
    <sheetView topLeftCell="A2" workbookViewId="0">
      <selection activeCell="D19" sqref="D19"/>
    </sheetView>
  </sheetViews>
  <sheetFormatPr defaultColWidth="10.76171875" defaultRowHeight="15" x14ac:dyDescent="0.2"/>
  <cols>
    <col min="1" max="1" width="13.31640625" style="15" customWidth="1"/>
    <col min="2" max="2" width="9.14453125" style="10" customWidth="1"/>
    <col min="3" max="3" width="9.55078125" style="10" bestFit="1" customWidth="1"/>
    <col min="4" max="4" width="11.97265625" style="10" bestFit="1" customWidth="1"/>
  </cols>
  <sheetData>
    <row r="1" spans="1:4" x14ac:dyDescent="0.2">
      <c r="A1" s="16" t="s">
        <v>17</v>
      </c>
      <c r="B1" s="16"/>
      <c r="C1" s="16"/>
      <c r="D1" s="16"/>
    </row>
    <row r="2" spans="1:4" x14ac:dyDescent="0.2">
      <c r="A2" s="12" t="s">
        <v>0</v>
      </c>
      <c r="B2" s="13" t="s">
        <v>5</v>
      </c>
      <c r="C2" s="13" t="s">
        <v>3</v>
      </c>
      <c r="D2" s="13" t="s">
        <v>4</v>
      </c>
    </row>
    <row r="3" spans="1:4" x14ac:dyDescent="0.2">
      <c r="A3" s="12">
        <v>1</v>
      </c>
      <c r="B3" s="5">
        <v>74</v>
      </c>
      <c r="C3" s="5">
        <f>B3-74.5</f>
        <v>-0.5</v>
      </c>
      <c r="D3" s="5">
        <f>POWER(C3,2)</f>
        <v>0.25</v>
      </c>
    </row>
    <row r="4" spans="1:4" x14ac:dyDescent="0.2">
      <c r="A4" s="12">
        <v>2</v>
      </c>
      <c r="B4" s="5">
        <v>92</v>
      </c>
      <c r="C4" s="5">
        <f t="shared" ref="C4:C14" si="0">B4-74.5</f>
        <v>17.5</v>
      </c>
      <c r="D4" s="5">
        <f t="shared" ref="D4:D14" si="1">POWER(C4,2)</f>
        <v>306.25</v>
      </c>
    </row>
    <row r="5" spans="1:4" x14ac:dyDescent="0.2">
      <c r="A5" s="12">
        <v>3</v>
      </c>
      <c r="B5" s="5">
        <v>63</v>
      </c>
      <c r="C5" s="5">
        <f t="shared" si="0"/>
        <v>-11.5</v>
      </c>
      <c r="D5" s="5">
        <f t="shared" si="1"/>
        <v>132.25</v>
      </c>
    </row>
    <row r="6" spans="1:4" x14ac:dyDescent="0.2">
      <c r="A6" s="12">
        <v>4</v>
      </c>
      <c r="B6" s="5">
        <v>72</v>
      </c>
      <c r="C6" s="5">
        <f t="shared" si="0"/>
        <v>-2.5</v>
      </c>
      <c r="D6" s="5">
        <f t="shared" si="1"/>
        <v>6.25</v>
      </c>
    </row>
    <row r="7" spans="1:4" x14ac:dyDescent="0.2">
      <c r="A7" s="12">
        <v>5</v>
      </c>
      <c r="B7" s="5">
        <v>58</v>
      </c>
      <c r="C7" s="5">
        <f t="shared" si="0"/>
        <v>-16.5</v>
      </c>
      <c r="D7" s="5">
        <f t="shared" si="1"/>
        <v>272.25</v>
      </c>
    </row>
    <row r="8" spans="1:4" x14ac:dyDescent="0.2">
      <c r="A8" s="12">
        <v>6</v>
      </c>
      <c r="B8" s="5">
        <v>78</v>
      </c>
      <c r="C8" s="5">
        <f t="shared" si="0"/>
        <v>3.5</v>
      </c>
      <c r="D8" s="5">
        <f t="shared" si="1"/>
        <v>12.25</v>
      </c>
    </row>
    <row r="9" spans="1:4" x14ac:dyDescent="0.2">
      <c r="A9" s="12">
        <v>7</v>
      </c>
      <c r="B9" s="5">
        <v>85</v>
      </c>
      <c r="C9" s="5">
        <f t="shared" si="0"/>
        <v>10.5</v>
      </c>
      <c r="D9" s="5">
        <f t="shared" si="1"/>
        <v>110.25</v>
      </c>
    </row>
    <row r="10" spans="1:4" x14ac:dyDescent="0.2">
      <c r="A10" s="12">
        <v>8</v>
      </c>
      <c r="B10" s="5">
        <v>85</v>
      </c>
      <c r="C10" s="5">
        <f t="shared" si="0"/>
        <v>10.5</v>
      </c>
      <c r="D10" s="5">
        <f t="shared" si="1"/>
        <v>110.25</v>
      </c>
    </row>
    <row r="11" spans="1:4" x14ac:dyDescent="0.2">
      <c r="A11" s="12">
        <v>9</v>
      </c>
      <c r="B11" s="5">
        <v>73</v>
      </c>
      <c r="C11" s="5">
        <f t="shared" si="0"/>
        <v>-1.5</v>
      </c>
      <c r="D11" s="5">
        <f t="shared" si="1"/>
        <v>2.25</v>
      </c>
    </row>
    <row r="12" spans="1:4" x14ac:dyDescent="0.2">
      <c r="A12" s="12">
        <v>10</v>
      </c>
      <c r="B12" s="5">
        <v>62</v>
      </c>
      <c r="C12" s="5">
        <f t="shared" si="0"/>
        <v>-12.5</v>
      </c>
      <c r="D12" s="5">
        <f t="shared" si="1"/>
        <v>156.25</v>
      </c>
    </row>
    <row r="13" spans="1:4" x14ac:dyDescent="0.2">
      <c r="A13" s="12">
        <v>11</v>
      </c>
      <c r="B13" s="5">
        <v>80</v>
      </c>
      <c r="C13" s="5">
        <f t="shared" si="0"/>
        <v>5.5</v>
      </c>
      <c r="D13" s="5">
        <f t="shared" si="1"/>
        <v>30.25</v>
      </c>
    </row>
    <row r="14" spans="1:4" x14ac:dyDescent="0.2">
      <c r="A14" s="12">
        <v>12</v>
      </c>
      <c r="B14" s="5">
        <v>72</v>
      </c>
      <c r="C14" s="5">
        <f t="shared" si="0"/>
        <v>-2.5</v>
      </c>
      <c r="D14" s="5">
        <f t="shared" si="1"/>
        <v>6.25</v>
      </c>
    </row>
    <row r="15" spans="1:4" x14ac:dyDescent="0.2">
      <c r="A15" s="14" t="s">
        <v>6</v>
      </c>
      <c r="B15" s="5">
        <f>SUM(B3:B14)</f>
        <v>894</v>
      </c>
      <c r="D15" s="5">
        <f>SUM(D3:D14)</f>
        <v>1145</v>
      </c>
    </row>
    <row r="16" spans="1:4" x14ac:dyDescent="0.2">
      <c r="A16" s="15" t="s">
        <v>7</v>
      </c>
      <c r="B16" s="10">
        <f>B15/12</f>
        <v>74.5</v>
      </c>
      <c r="D16" s="10">
        <f>D15/12</f>
        <v>95.416666666666671</v>
      </c>
    </row>
    <row r="17" spans="1:4" x14ac:dyDescent="0.2">
      <c r="A17" s="15" t="s">
        <v>10</v>
      </c>
      <c r="D17" s="10">
        <f>D15/12</f>
        <v>95.416666666666671</v>
      </c>
    </row>
    <row r="18" spans="1:4" ht="27.75" x14ac:dyDescent="0.2">
      <c r="A18" s="15" t="s">
        <v>8</v>
      </c>
      <c r="D18" s="10">
        <f>SQRT(D16)</f>
        <v>9.7681455080617354</v>
      </c>
    </row>
    <row r="19" spans="1:4" ht="27.75" x14ac:dyDescent="0.2">
      <c r="A19" s="15" t="s">
        <v>9</v>
      </c>
      <c r="D19" s="10">
        <f>D18/B16</f>
        <v>0.13111604708807698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97F3-878C-45D6-9CAA-E46CB4DBA9F6}">
  <dimension ref="A1:E18"/>
  <sheetViews>
    <sheetView tabSelected="1" workbookViewId="0">
      <selection activeCell="B17" sqref="B17"/>
    </sheetView>
  </sheetViews>
  <sheetFormatPr defaultColWidth="10.76171875" defaultRowHeight="15" x14ac:dyDescent="0.2"/>
  <cols>
    <col min="1" max="1" width="11.8359375" style="10" bestFit="1" customWidth="1"/>
    <col min="2" max="3" width="11.97265625" style="10" bestFit="1" customWidth="1"/>
    <col min="4" max="4" width="6.9921875" style="10" bestFit="1" customWidth="1"/>
    <col min="5" max="5" width="11.1640625" style="10" bestFit="1" customWidth="1"/>
  </cols>
  <sheetData>
    <row r="1" spans="1:5" x14ac:dyDescent="0.2">
      <c r="A1" s="1" t="s">
        <v>0</v>
      </c>
      <c r="B1" s="2" t="s">
        <v>1</v>
      </c>
      <c r="C1" s="2" t="s">
        <v>2</v>
      </c>
      <c r="D1" s="2" t="s">
        <v>15</v>
      </c>
      <c r="E1" s="3" t="s">
        <v>16</v>
      </c>
    </row>
    <row r="2" spans="1:5" x14ac:dyDescent="0.2">
      <c r="A2" s="4">
        <v>1</v>
      </c>
      <c r="B2" s="5">
        <v>74</v>
      </c>
      <c r="C2" s="5">
        <v>168</v>
      </c>
      <c r="D2" s="5">
        <f>B2*C2</f>
        <v>12432</v>
      </c>
      <c r="E2" s="6">
        <f>(POWER(B2,2))</f>
        <v>5476</v>
      </c>
    </row>
    <row r="3" spans="1:5" x14ac:dyDescent="0.2">
      <c r="A3" s="4">
        <v>2</v>
      </c>
      <c r="B3" s="5">
        <v>92</v>
      </c>
      <c r="C3" s="5">
        <v>196</v>
      </c>
      <c r="D3" s="5">
        <f t="shared" ref="D3:D13" si="0">B3*C3</f>
        <v>18032</v>
      </c>
      <c r="E3" s="6">
        <f t="shared" ref="E3:E13" si="1">(POWER(B3,2))</f>
        <v>8464</v>
      </c>
    </row>
    <row r="4" spans="1:5" x14ac:dyDescent="0.2">
      <c r="A4" s="4">
        <v>3</v>
      </c>
      <c r="B4" s="5">
        <v>63</v>
      </c>
      <c r="C4" s="5">
        <v>170</v>
      </c>
      <c r="D4" s="5">
        <f t="shared" si="0"/>
        <v>10710</v>
      </c>
      <c r="E4" s="6">
        <f t="shared" si="1"/>
        <v>3969</v>
      </c>
    </row>
    <row r="5" spans="1:5" x14ac:dyDescent="0.2">
      <c r="A5" s="4">
        <v>4</v>
      </c>
      <c r="B5" s="5">
        <v>72</v>
      </c>
      <c r="C5" s="5">
        <v>175</v>
      </c>
      <c r="D5" s="5">
        <f t="shared" si="0"/>
        <v>12600</v>
      </c>
      <c r="E5" s="6">
        <f t="shared" si="1"/>
        <v>5184</v>
      </c>
    </row>
    <row r="6" spans="1:5" x14ac:dyDescent="0.2">
      <c r="A6" s="4">
        <v>5</v>
      </c>
      <c r="B6" s="5">
        <v>58</v>
      </c>
      <c r="C6" s="5">
        <v>162</v>
      </c>
      <c r="D6" s="5">
        <f t="shared" si="0"/>
        <v>9396</v>
      </c>
      <c r="E6" s="6">
        <f t="shared" si="1"/>
        <v>3364</v>
      </c>
    </row>
    <row r="7" spans="1:5" x14ac:dyDescent="0.2">
      <c r="A7" s="4">
        <v>6</v>
      </c>
      <c r="B7" s="5">
        <v>78</v>
      </c>
      <c r="C7" s="5">
        <v>169</v>
      </c>
      <c r="D7" s="5">
        <f t="shared" si="0"/>
        <v>13182</v>
      </c>
      <c r="E7" s="6">
        <f t="shared" si="1"/>
        <v>6084</v>
      </c>
    </row>
    <row r="8" spans="1:5" x14ac:dyDescent="0.2">
      <c r="A8" s="4">
        <v>7</v>
      </c>
      <c r="B8" s="5">
        <v>85</v>
      </c>
      <c r="C8" s="5">
        <v>190</v>
      </c>
      <c r="D8" s="5">
        <f t="shared" si="0"/>
        <v>16150</v>
      </c>
      <c r="E8" s="6">
        <f t="shared" si="1"/>
        <v>7225</v>
      </c>
    </row>
    <row r="9" spans="1:5" x14ac:dyDescent="0.2">
      <c r="A9" s="4">
        <v>8</v>
      </c>
      <c r="B9" s="5">
        <v>85</v>
      </c>
      <c r="C9" s="5">
        <v>186</v>
      </c>
      <c r="D9" s="5">
        <f t="shared" si="0"/>
        <v>15810</v>
      </c>
      <c r="E9" s="6">
        <f t="shared" si="1"/>
        <v>7225</v>
      </c>
    </row>
    <row r="10" spans="1:5" x14ac:dyDescent="0.2">
      <c r="A10" s="4">
        <v>9</v>
      </c>
      <c r="B10" s="5">
        <v>73</v>
      </c>
      <c r="C10" s="5">
        <v>176</v>
      </c>
      <c r="D10" s="5">
        <f t="shared" si="0"/>
        <v>12848</v>
      </c>
      <c r="E10" s="6">
        <f t="shared" si="1"/>
        <v>5329</v>
      </c>
    </row>
    <row r="11" spans="1:5" x14ac:dyDescent="0.2">
      <c r="A11" s="4">
        <v>10</v>
      </c>
      <c r="B11" s="5">
        <v>62</v>
      </c>
      <c r="C11" s="5">
        <v>170</v>
      </c>
      <c r="D11" s="5">
        <f t="shared" si="0"/>
        <v>10540</v>
      </c>
      <c r="E11" s="6">
        <f t="shared" si="1"/>
        <v>3844</v>
      </c>
    </row>
    <row r="12" spans="1:5" x14ac:dyDescent="0.2">
      <c r="A12" s="4">
        <v>11</v>
      </c>
      <c r="B12" s="5">
        <v>80</v>
      </c>
      <c r="C12" s="5">
        <v>176</v>
      </c>
      <c r="D12" s="5">
        <f t="shared" si="0"/>
        <v>14080</v>
      </c>
      <c r="E12" s="6">
        <f t="shared" si="1"/>
        <v>6400</v>
      </c>
    </row>
    <row r="13" spans="1:5" ht="15.75" thickBot="1" x14ac:dyDescent="0.25">
      <c r="A13" s="7">
        <v>12</v>
      </c>
      <c r="B13" s="8">
        <v>72</v>
      </c>
      <c r="C13" s="8">
        <v>179</v>
      </c>
      <c r="D13" s="8">
        <f t="shared" si="0"/>
        <v>12888</v>
      </c>
      <c r="E13" s="9">
        <f t="shared" si="1"/>
        <v>5184</v>
      </c>
    </row>
    <row r="14" spans="1:5" x14ac:dyDescent="0.2">
      <c r="A14" s="10" t="s">
        <v>6</v>
      </c>
      <c r="B14" s="10">
        <f>SUM(B2:B13)</f>
        <v>894</v>
      </c>
      <c r="C14" s="10">
        <f t="shared" ref="C14:E14" si="2">SUM(C2:C13)</f>
        <v>2117</v>
      </c>
      <c r="D14" s="10">
        <f t="shared" si="2"/>
        <v>158668</v>
      </c>
      <c r="E14" s="10">
        <f t="shared" si="2"/>
        <v>67748</v>
      </c>
    </row>
    <row r="15" spans="1:5" x14ac:dyDescent="0.2">
      <c r="A15" s="10" t="s">
        <v>11</v>
      </c>
      <c r="B15" s="10">
        <f>B14/12</f>
        <v>74.5</v>
      </c>
      <c r="C15" s="10">
        <f>C14/12</f>
        <v>176.41666666666666</v>
      </c>
    </row>
    <row r="16" spans="1:5" x14ac:dyDescent="0.2">
      <c r="A16" s="11" t="s">
        <v>12</v>
      </c>
      <c r="B16" s="10">
        <f>POWER(B14,2)</f>
        <v>799236</v>
      </c>
    </row>
    <row r="17" spans="1:2" x14ac:dyDescent="0.2">
      <c r="A17" s="10" t="s">
        <v>14</v>
      </c>
      <c r="B17" s="10">
        <f>((12)*(D14)-((B14)*(C14)))/((12*E14)-B16)</f>
        <v>0.83100436681222711</v>
      </c>
    </row>
    <row r="18" spans="1:2" x14ac:dyDescent="0.2">
      <c r="A18" s="10" t="s">
        <v>13</v>
      </c>
      <c r="B18" s="10">
        <f>C15-(B17*B15)</f>
        <v>114.50684133915573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Dispersión</vt:lpstr>
      <vt:lpstr>Pendiente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Ramírez Reboreda</dc:creator>
  <cp:lastModifiedBy>Rebeca Ramírez Reboreda</cp:lastModifiedBy>
  <dcterms:created xsi:type="dcterms:W3CDTF">2024-04-15T20:49:03Z</dcterms:created>
  <dcterms:modified xsi:type="dcterms:W3CDTF">2024-04-15T22:37:48Z</dcterms:modified>
</cp:coreProperties>
</file>