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HP14\Documents\estadistica\"/>
    </mc:Choice>
  </mc:AlternateContent>
  <bookViews>
    <workbookView xWindow="0" yWindow="0" windowWidth="5115" windowHeight="3615"/>
  </bookViews>
  <sheets>
    <sheet name="practica" sheetId="2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0" i="2" l="1"/>
  <c r="F5" i="2"/>
  <c r="B50" i="2"/>
  <c r="F13" i="2"/>
  <c r="C2" i="2" l="1"/>
  <c r="D2" i="2" s="1"/>
  <c r="C49" i="2"/>
  <c r="D49" i="2" s="1"/>
  <c r="C48" i="2"/>
  <c r="D48" i="2" s="1"/>
  <c r="C47" i="2"/>
  <c r="D47" i="2" s="1"/>
  <c r="C46" i="2"/>
  <c r="D46" i="2" s="1"/>
  <c r="C45" i="2"/>
  <c r="D45" i="2" s="1"/>
  <c r="C44" i="2"/>
  <c r="D44" i="2" s="1"/>
  <c r="C43" i="2"/>
  <c r="D43" i="2" s="1"/>
  <c r="C42" i="2"/>
  <c r="D42" i="2" s="1"/>
  <c r="C41" i="2"/>
  <c r="D41" i="2" s="1"/>
  <c r="C40" i="2"/>
  <c r="D40" i="2" s="1"/>
  <c r="C39" i="2"/>
  <c r="D39" i="2" s="1"/>
  <c r="C38" i="2"/>
  <c r="D38" i="2" s="1"/>
  <c r="C37" i="2"/>
  <c r="D37" i="2" s="1"/>
  <c r="C36" i="2"/>
  <c r="D36" i="2" s="1"/>
  <c r="C35" i="2"/>
  <c r="D35" i="2" s="1"/>
  <c r="C34" i="2"/>
  <c r="D34" i="2" s="1"/>
  <c r="C33" i="2"/>
  <c r="D33" i="2" s="1"/>
  <c r="C32" i="2"/>
  <c r="D32" i="2" s="1"/>
  <c r="C31" i="2"/>
  <c r="D31" i="2" s="1"/>
  <c r="C30" i="2"/>
  <c r="D30" i="2" s="1"/>
  <c r="C29" i="2"/>
  <c r="D29" i="2"/>
  <c r="C28" i="2"/>
  <c r="D28" i="2" s="1"/>
  <c r="C27" i="2"/>
  <c r="D27" i="2" s="1"/>
  <c r="C26" i="2"/>
  <c r="D26" i="2" s="1"/>
  <c r="C25" i="2"/>
  <c r="D25" i="2" s="1"/>
  <c r="C24" i="2"/>
  <c r="D24" i="2" s="1"/>
  <c r="C23" i="2"/>
  <c r="D23" i="2" s="1"/>
  <c r="C22" i="2"/>
  <c r="D22" i="2" s="1"/>
  <c r="C21" i="2"/>
  <c r="D21" i="2" s="1"/>
  <c r="C20" i="2"/>
  <c r="D20" i="2" s="1"/>
  <c r="C19" i="2"/>
  <c r="D19" i="2" s="1"/>
  <c r="C18" i="2"/>
  <c r="D18" i="2" s="1"/>
  <c r="C17" i="2"/>
  <c r="D17" i="2" s="1"/>
  <c r="C16" i="2"/>
  <c r="D16" i="2" s="1"/>
  <c r="C15" i="2"/>
  <c r="D15" i="2" s="1"/>
  <c r="C14" i="2"/>
  <c r="D14" i="2" s="1"/>
  <c r="C13" i="2"/>
  <c r="D13" i="2" s="1"/>
  <c r="C12" i="2"/>
  <c r="D12" i="2" s="1"/>
  <c r="C11" i="2"/>
  <c r="D11" i="2" s="1"/>
  <c r="C10" i="2"/>
  <c r="D10" i="2" s="1"/>
  <c r="C9" i="2"/>
  <c r="D9" i="2" s="1"/>
  <c r="C8" i="2"/>
  <c r="D8" i="2" s="1"/>
  <c r="C7" i="2"/>
  <c r="D7" i="2" s="1"/>
  <c r="C6" i="2"/>
  <c r="D6" i="2" s="1"/>
  <c r="C5" i="2"/>
  <c r="D5" i="2" s="1"/>
  <c r="C4" i="2"/>
  <c r="D4" i="2" s="1"/>
  <c r="C3" i="2"/>
  <c r="D3" i="2" s="1"/>
  <c r="F7" i="2" l="1"/>
  <c r="E2" i="2" s="1"/>
  <c r="F9" i="2" l="1"/>
  <c r="F2" i="2"/>
  <c r="F11" i="2" s="1"/>
</calcChain>
</file>

<file path=xl/sharedStrings.xml><?xml version="1.0" encoding="utf-8"?>
<sst xmlns="http://schemas.openxmlformats.org/spreadsheetml/2006/main" count="12" uniqueCount="10">
  <si>
    <t>MES</t>
  </si>
  <si>
    <t>XI</t>
  </si>
  <si>
    <t>VARIANZA</t>
  </si>
  <si>
    <t>DESVIACIÓN</t>
  </si>
  <si>
    <t>COEFICIENTE</t>
  </si>
  <si>
    <t>MEDIA ARITMÉTICA</t>
  </si>
  <si>
    <t>RANGO</t>
  </si>
  <si>
    <t>XI- 𝑥 ̅</t>
  </si>
  <si>
    <t>(XI- 𝑥 ̅)^2</t>
  </si>
  <si>
    <t>SUMATORIA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</si>
</sst>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99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66FF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5">
    <xf numFmtId="0" fontId="0" fillId="0" borderId="0" xfId="0"/>
    <xf numFmtId="2" fontId="0" fillId="0" borderId="0" xfId="0" applyNumberFormat="1"/>
    <xf numFmtId="1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1" applyNumberFormat="1" applyFont="1"/>
    <xf numFmtId="2" fontId="0" fillId="0" borderId="0" xfId="1" applyNumberFormat="1" applyFont="1" applyFill="1"/>
    <xf numFmtId="0" fontId="0" fillId="0" borderId="0" xfId="0" applyFill="1"/>
    <xf numFmtId="0" fontId="0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2" fontId="0" fillId="3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1" applyNumberFormat="1" applyFont="1" applyFill="1"/>
    <xf numFmtId="0" fontId="0" fillId="2" borderId="0" xfId="1" applyNumberFormat="1" applyFont="1" applyFill="1"/>
    <xf numFmtId="0" fontId="2" fillId="0" borderId="0" xfId="0" applyFont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FF66FF"/>
      <color rgb="FFFF9999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EJERCICIO</a:t>
            </a:r>
            <a:r>
              <a:rPr lang="en-US" baseline="0"/>
              <a:t> 1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practica!$B$1</c:f>
              <c:strCache>
                <c:ptCount val="1"/>
                <c:pt idx="0">
                  <c:v>XI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practica!$A$2:$A$49</c:f>
              <c:numCache>
                <c:formatCode>#\ ?/?</c:formatCode>
                <c:ptCount val="4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</c:numCache>
            </c:numRef>
          </c:cat>
          <c:val>
            <c:numRef>
              <c:f>practica!$B$2:$B$49</c:f>
              <c:numCache>
                <c:formatCode>General</c:formatCode>
                <c:ptCount val="48"/>
                <c:pt idx="0">
                  <c:v>44.347000000000001</c:v>
                </c:pt>
                <c:pt idx="1">
                  <c:v>12.445</c:v>
                </c:pt>
                <c:pt idx="2">
                  <c:v>26.88</c:v>
                </c:pt>
                <c:pt idx="3">
                  <c:v>23.366</c:v>
                </c:pt>
                <c:pt idx="4">
                  <c:v>42.463999999999999</c:v>
                </c:pt>
                <c:pt idx="5">
                  <c:v>15.48</c:v>
                </c:pt>
                <c:pt idx="6">
                  <c:v>21.562000000000001</c:v>
                </c:pt>
                <c:pt idx="7">
                  <c:v>11.625</c:v>
                </c:pt>
                <c:pt idx="8">
                  <c:v>39.496000000000002</c:v>
                </c:pt>
                <c:pt idx="9">
                  <c:v>39.402000000000001</c:v>
                </c:pt>
                <c:pt idx="10">
                  <c:v>47.698999999999998</c:v>
                </c:pt>
                <c:pt idx="11">
                  <c:v>44.314999999999998</c:v>
                </c:pt>
                <c:pt idx="12">
                  <c:v>29.581</c:v>
                </c:pt>
                <c:pt idx="13">
                  <c:v>44.32</c:v>
                </c:pt>
                <c:pt idx="14">
                  <c:v>35.264000000000003</c:v>
                </c:pt>
                <c:pt idx="15">
                  <c:v>10.124000000000001</c:v>
                </c:pt>
                <c:pt idx="16">
                  <c:v>43.52</c:v>
                </c:pt>
                <c:pt idx="17">
                  <c:v>26.36</c:v>
                </c:pt>
                <c:pt idx="18">
                  <c:v>19.533999999999999</c:v>
                </c:pt>
                <c:pt idx="19">
                  <c:v>30.754999999999999</c:v>
                </c:pt>
                <c:pt idx="20">
                  <c:v>37.326999999999998</c:v>
                </c:pt>
                <c:pt idx="21">
                  <c:v>15.832000000000001</c:v>
                </c:pt>
                <c:pt idx="22">
                  <c:v>33.918999999999997</c:v>
                </c:pt>
                <c:pt idx="23">
                  <c:v>29.498000000000001</c:v>
                </c:pt>
                <c:pt idx="24">
                  <c:v>46.136000000000003</c:v>
                </c:pt>
                <c:pt idx="25">
                  <c:v>18.007000000000001</c:v>
                </c:pt>
                <c:pt idx="26">
                  <c:v>36.338999999999999</c:v>
                </c:pt>
                <c:pt idx="27">
                  <c:v>27.696000000000002</c:v>
                </c:pt>
                <c:pt idx="28">
                  <c:v>47.412999999999997</c:v>
                </c:pt>
                <c:pt idx="29">
                  <c:v>47.636000000000003</c:v>
                </c:pt>
                <c:pt idx="30">
                  <c:v>20.978000000000002</c:v>
                </c:pt>
                <c:pt idx="31">
                  <c:v>49.079000000000001</c:v>
                </c:pt>
                <c:pt idx="32">
                  <c:v>40.688000000000002</c:v>
                </c:pt>
                <c:pt idx="33">
                  <c:v>45.932000000000002</c:v>
                </c:pt>
                <c:pt idx="34">
                  <c:v>40.454000000000001</c:v>
                </c:pt>
                <c:pt idx="35">
                  <c:v>46.131999999999998</c:v>
                </c:pt>
                <c:pt idx="36">
                  <c:v>35.054000000000002</c:v>
                </c:pt>
                <c:pt idx="37">
                  <c:v>11.906000000000001</c:v>
                </c:pt>
                <c:pt idx="38">
                  <c:v>22.532</c:v>
                </c:pt>
                <c:pt idx="39">
                  <c:v>43.045000000000002</c:v>
                </c:pt>
                <c:pt idx="40">
                  <c:v>45.073999999999998</c:v>
                </c:pt>
                <c:pt idx="41">
                  <c:v>16.504999999999999</c:v>
                </c:pt>
                <c:pt idx="42">
                  <c:v>27.335999999999999</c:v>
                </c:pt>
                <c:pt idx="43">
                  <c:v>37.831000000000003</c:v>
                </c:pt>
                <c:pt idx="44">
                  <c:v>29.757000000000001</c:v>
                </c:pt>
                <c:pt idx="45">
                  <c:v>37.765000000000001</c:v>
                </c:pt>
                <c:pt idx="46">
                  <c:v>22.236999999999998</c:v>
                </c:pt>
                <c:pt idx="47">
                  <c:v>38.600999999999999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7924760"/>
        <c:axId val="247926328"/>
      </c:lineChart>
      <c:catAx>
        <c:axId val="247924760"/>
        <c:scaling>
          <c:orientation val="minMax"/>
        </c:scaling>
        <c:delete val="0"/>
        <c:axPos val="b"/>
        <c:numFmt formatCode="#\ ?/?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47926328"/>
        <c:crosses val="autoZero"/>
        <c:auto val="1"/>
        <c:lblAlgn val="ctr"/>
        <c:lblOffset val="100"/>
        <c:noMultiLvlLbl val="0"/>
      </c:catAx>
      <c:valAx>
        <c:axId val="247926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47924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1006929</xdr:colOff>
      <xdr:row>23</xdr:row>
      <xdr:rowOff>63953</xdr:rowOff>
    </xdr:from>
    <xdr:to>
      <xdr:col>11</xdr:col>
      <xdr:colOff>272143</xdr:colOff>
      <xdr:row>37</xdr:row>
      <xdr:rowOff>140153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J50"/>
  <sheetViews>
    <sheetView tabSelected="1" topLeftCell="F25" zoomScale="145" zoomScaleNormal="145" workbookViewId="0">
      <selection activeCell="O49" sqref="O49"/>
    </sheetView>
  </sheetViews>
  <sheetFormatPr baseColWidth="10" defaultColWidth="10.7109375" defaultRowHeight="15" x14ac:dyDescent="0.25"/>
  <cols>
    <col min="2" max="2" width="11.85546875" bestFit="1" customWidth="1"/>
    <col min="3" max="3" width="21" bestFit="1" customWidth="1"/>
    <col min="4" max="4" width="24.5703125" bestFit="1" customWidth="1"/>
    <col min="5" max="5" width="12" bestFit="1" customWidth="1"/>
    <col min="6" max="7" width="18.140625" bestFit="1" customWidth="1"/>
  </cols>
  <sheetData>
    <row r="1" spans="1:10" x14ac:dyDescent="0.25">
      <c r="A1" s="10" t="s">
        <v>0</v>
      </c>
      <c r="B1" s="10" t="s">
        <v>1</v>
      </c>
      <c r="C1" s="9" t="s">
        <v>7</v>
      </c>
      <c r="D1" s="9" t="s">
        <v>8</v>
      </c>
      <c r="E1" s="9" t="s">
        <v>3</v>
      </c>
      <c r="F1" s="8" t="s">
        <v>4</v>
      </c>
      <c r="I1" s="6"/>
      <c r="J1" s="7"/>
    </row>
    <row r="2" spans="1:10" x14ac:dyDescent="0.25">
      <c r="A2" s="2">
        <v>1</v>
      </c>
      <c r="B2" s="5">
        <v>44.347000000000001</v>
      </c>
      <c r="C2" s="1">
        <f>+B2-F5</f>
        <v>11.863</v>
      </c>
      <c r="D2">
        <f>ROUND(+C2^2, 3)</f>
        <v>140.73099999999999</v>
      </c>
      <c r="E2">
        <f>ROUND(SQRT(F7), 3)</f>
        <v>11.587999999999999</v>
      </c>
      <c r="F2">
        <f>ROUND(E2/F5, 3)</f>
        <v>0.35699999999999998</v>
      </c>
      <c r="I2" s="6"/>
      <c r="J2" s="7"/>
    </row>
    <row r="3" spans="1:10" x14ac:dyDescent="0.25">
      <c r="A3" s="2">
        <v>2</v>
      </c>
      <c r="B3" s="5">
        <v>12.445</v>
      </c>
      <c r="C3" s="1">
        <f>+B3-F5</f>
        <v>-20.039000000000001</v>
      </c>
      <c r="D3">
        <f>ROUND(+C3^2, 3)</f>
        <v>401.56200000000001</v>
      </c>
      <c r="I3" s="6"/>
      <c r="J3" s="7"/>
    </row>
    <row r="4" spans="1:10" x14ac:dyDescent="0.25">
      <c r="A4" s="2">
        <v>3</v>
      </c>
      <c r="B4" s="5">
        <v>26.88</v>
      </c>
      <c r="C4" s="1">
        <f>+B4-F5</f>
        <v>-5.6040000000000028</v>
      </c>
      <c r="D4">
        <f t="shared" ref="D4:D49" si="0">ROUND(+C4^2, 3)</f>
        <v>31.405000000000001</v>
      </c>
      <c r="F4" s="11" t="s">
        <v>5</v>
      </c>
      <c r="I4" s="6"/>
      <c r="J4" s="7"/>
    </row>
    <row r="5" spans="1:10" x14ac:dyDescent="0.25">
      <c r="A5" s="2">
        <v>4</v>
      </c>
      <c r="B5" s="5">
        <v>23.366</v>
      </c>
      <c r="C5" s="1">
        <f>+B5-F5</f>
        <v>-9.1180000000000021</v>
      </c>
      <c r="D5">
        <f t="shared" si="0"/>
        <v>83.138000000000005</v>
      </c>
      <c r="F5" s="4">
        <f>ROUND(SUM(B2:B49)/48, 3)</f>
        <v>32.484000000000002</v>
      </c>
      <c r="I5" s="6"/>
      <c r="J5" s="7"/>
    </row>
    <row r="6" spans="1:10" x14ac:dyDescent="0.25">
      <c r="A6" s="2">
        <v>5</v>
      </c>
      <c r="B6" s="5">
        <v>42.463999999999999</v>
      </c>
      <c r="C6" s="1">
        <f>+B6-F5</f>
        <v>9.9799999999999969</v>
      </c>
      <c r="D6">
        <f t="shared" si="0"/>
        <v>99.6</v>
      </c>
      <c r="F6" s="11" t="s">
        <v>2</v>
      </c>
      <c r="I6" s="6"/>
      <c r="J6" s="7"/>
    </row>
    <row r="7" spans="1:10" x14ac:dyDescent="0.25">
      <c r="A7" s="2">
        <v>6</v>
      </c>
      <c r="B7" s="5">
        <v>15.48</v>
      </c>
      <c r="C7" s="1">
        <f>+B7-F5</f>
        <v>-17.004000000000001</v>
      </c>
      <c r="D7">
        <f t="shared" si="0"/>
        <v>289.13600000000002</v>
      </c>
      <c r="F7" s="4">
        <f>ROUND(SUM(D2:D49)/48, 3)</f>
        <v>134.28399999999999</v>
      </c>
      <c r="I7" s="6"/>
      <c r="J7" s="7"/>
    </row>
    <row r="8" spans="1:10" x14ac:dyDescent="0.25">
      <c r="A8" s="2">
        <v>7</v>
      </c>
      <c r="B8" s="5">
        <v>21.562000000000001</v>
      </c>
      <c r="C8" s="1">
        <f>+B8-F5</f>
        <v>-10.922000000000001</v>
      </c>
      <c r="D8">
        <f t="shared" si="0"/>
        <v>119.29</v>
      </c>
      <c r="F8" s="11" t="s">
        <v>3</v>
      </c>
      <c r="I8" s="6"/>
      <c r="J8" s="7"/>
    </row>
    <row r="9" spans="1:10" x14ac:dyDescent="0.25">
      <c r="A9" s="2">
        <v>8</v>
      </c>
      <c r="B9" s="5">
        <v>11.625</v>
      </c>
      <c r="C9" s="1">
        <f>+B9-F5</f>
        <v>-20.859000000000002</v>
      </c>
      <c r="D9">
        <f t="shared" si="0"/>
        <v>435.09800000000001</v>
      </c>
      <c r="F9" s="3">
        <f>E2</f>
        <v>11.587999999999999</v>
      </c>
      <c r="I9" s="6"/>
      <c r="J9" s="7"/>
    </row>
    <row r="10" spans="1:10" x14ac:dyDescent="0.25">
      <c r="A10" s="2">
        <v>9</v>
      </c>
      <c r="B10" s="5">
        <v>39.496000000000002</v>
      </c>
      <c r="C10" s="1">
        <f>+B10-F5</f>
        <v>7.0120000000000005</v>
      </c>
      <c r="D10">
        <f t="shared" si="0"/>
        <v>49.167999999999999</v>
      </c>
      <c r="F10" s="11" t="s">
        <v>4</v>
      </c>
      <c r="I10" s="6"/>
      <c r="J10" s="7"/>
    </row>
    <row r="11" spans="1:10" x14ac:dyDescent="0.25">
      <c r="A11" s="2">
        <v>10</v>
      </c>
      <c r="B11" s="5">
        <v>39.402000000000001</v>
      </c>
      <c r="C11" s="1">
        <f>+B11-F5</f>
        <v>6.9179999999999993</v>
      </c>
      <c r="D11">
        <f t="shared" si="0"/>
        <v>47.859000000000002</v>
      </c>
      <c r="F11" s="4">
        <f>F2</f>
        <v>0.35699999999999998</v>
      </c>
      <c r="I11" s="6"/>
      <c r="J11" s="7"/>
    </row>
    <row r="12" spans="1:10" x14ac:dyDescent="0.25">
      <c r="A12" s="2">
        <v>11</v>
      </c>
      <c r="B12" s="5">
        <v>47.698999999999998</v>
      </c>
      <c r="C12" s="1">
        <f>+B12-F5</f>
        <v>15.214999999999996</v>
      </c>
      <c r="D12">
        <f t="shared" si="0"/>
        <v>231.49600000000001</v>
      </c>
      <c r="F12" s="11" t="s">
        <v>6</v>
      </c>
      <c r="I12" s="6"/>
      <c r="J12" s="7"/>
    </row>
    <row r="13" spans="1:10" x14ac:dyDescent="0.25">
      <c r="A13" s="2">
        <v>12</v>
      </c>
      <c r="B13" s="5">
        <v>44.314999999999998</v>
      </c>
      <c r="C13" s="1">
        <f>+B13-F5</f>
        <v>11.830999999999996</v>
      </c>
      <c r="D13">
        <f t="shared" si="0"/>
        <v>139.97300000000001</v>
      </c>
      <c r="F13" s="3">
        <f>B33-B17</f>
        <v>38.954999999999998</v>
      </c>
      <c r="I13" s="6"/>
      <c r="J13" s="7"/>
    </row>
    <row r="14" spans="1:10" x14ac:dyDescent="0.25">
      <c r="A14" s="2">
        <v>13</v>
      </c>
      <c r="B14" s="5">
        <v>29.581</v>
      </c>
      <c r="C14" s="1">
        <f>+B14-F5</f>
        <v>-2.9030000000000022</v>
      </c>
      <c r="D14">
        <f t="shared" si="0"/>
        <v>8.4269999999999996</v>
      </c>
      <c r="I14" s="6"/>
      <c r="J14" s="7"/>
    </row>
    <row r="15" spans="1:10" x14ac:dyDescent="0.25">
      <c r="A15" s="2">
        <v>14</v>
      </c>
      <c r="B15" s="5">
        <v>44.32</v>
      </c>
      <c r="C15" s="1">
        <f>+B15-F5</f>
        <v>11.835999999999999</v>
      </c>
      <c r="D15">
        <f t="shared" si="0"/>
        <v>140.09100000000001</v>
      </c>
      <c r="I15" s="6"/>
      <c r="J15" s="7"/>
    </row>
    <row r="16" spans="1:10" x14ac:dyDescent="0.25">
      <c r="A16" s="2">
        <v>15</v>
      </c>
      <c r="B16" s="5">
        <v>35.264000000000003</v>
      </c>
      <c r="C16" s="1">
        <f>+B16-F5</f>
        <v>2.7800000000000011</v>
      </c>
      <c r="D16">
        <f t="shared" si="0"/>
        <v>7.7279999999999998</v>
      </c>
      <c r="I16" s="6"/>
      <c r="J16" s="7"/>
    </row>
    <row r="17" spans="1:10" x14ac:dyDescent="0.25">
      <c r="A17" s="2">
        <v>16</v>
      </c>
      <c r="B17" s="13">
        <v>10.124000000000001</v>
      </c>
      <c r="C17" s="1">
        <f>+B17-F5</f>
        <v>-22.36</v>
      </c>
      <c r="D17">
        <f t="shared" si="0"/>
        <v>499.97</v>
      </c>
      <c r="I17" s="6"/>
      <c r="J17" s="7"/>
    </row>
    <row r="18" spans="1:10" x14ac:dyDescent="0.25">
      <c r="A18" s="2">
        <v>17</v>
      </c>
      <c r="B18" s="5">
        <v>43.52</v>
      </c>
      <c r="C18" s="1">
        <f>+B18-F5</f>
        <v>11.036000000000001</v>
      </c>
      <c r="D18">
        <f t="shared" si="0"/>
        <v>121.79300000000001</v>
      </c>
      <c r="I18" s="6"/>
      <c r="J18" s="7"/>
    </row>
    <row r="19" spans="1:10" x14ac:dyDescent="0.25">
      <c r="A19" s="2">
        <v>18</v>
      </c>
      <c r="B19" s="5">
        <v>26.36</v>
      </c>
      <c r="C19" s="1">
        <f>+B19-F5</f>
        <v>-6.1240000000000023</v>
      </c>
      <c r="D19">
        <f t="shared" si="0"/>
        <v>37.503</v>
      </c>
      <c r="I19" s="6"/>
      <c r="J19" s="7"/>
    </row>
    <row r="20" spans="1:10" x14ac:dyDescent="0.25">
      <c r="A20" s="2">
        <v>19</v>
      </c>
      <c r="B20" s="5">
        <v>19.533999999999999</v>
      </c>
      <c r="C20" s="1">
        <f>+B20-F5</f>
        <v>-12.950000000000003</v>
      </c>
      <c r="D20">
        <f>ROUND(+C20^2, 3)</f>
        <v>167.703</v>
      </c>
      <c r="I20" s="6"/>
      <c r="J20" s="7"/>
    </row>
    <row r="21" spans="1:10" x14ac:dyDescent="0.25">
      <c r="A21" s="2">
        <v>20</v>
      </c>
      <c r="B21" s="5">
        <v>30.754999999999999</v>
      </c>
      <c r="C21" s="1">
        <f>+B21-F5</f>
        <v>-1.7290000000000028</v>
      </c>
      <c r="D21">
        <f t="shared" si="0"/>
        <v>2.9889999999999999</v>
      </c>
      <c r="I21" s="6"/>
      <c r="J21" s="7"/>
    </row>
    <row r="22" spans="1:10" x14ac:dyDescent="0.25">
      <c r="A22" s="2">
        <v>21</v>
      </c>
      <c r="B22" s="5">
        <v>37.326999999999998</v>
      </c>
      <c r="C22" s="1">
        <f>+B22-F5</f>
        <v>4.8429999999999964</v>
      </c>
      <c r="D22">
        <f t="shared" si="0"/>
        <v>23.454999999999998</v>
      </c>
      <c r="I22" s="6"/>
      <c r="J22" s="7"/>
    </row>
    <row r="23" spans="1:10" x14ac:dyDescent="0.25">
      <c r="A23" s="2">
        <v>22</v>
      </c>
      <c r="B23" s="5">
        <v>15.832000000000001</v>
      </c>
      <c r="C23" s="1">
        <f>+B23-F5</f>
        <v>-16.652000000000001</v>
      </c>
      <c r="D23">
        <f t="shared" si="0"/>
        <v>277.28899999999999</v>
      </c>
      <c r="I23" s="6"/>
      <c r="J23" s="7"/>
    </row>
    <row r="24" spans="1:10" x14ac:dyDescent="0.25">
      <c r="A24" s="2">
        <v>23</v>
      </c>
      <c r="B24" s="5">
        <v>33.918999999999997</v>
      </c>
      <c r="C24" s="1">
        <f>+B24-F5</f>
        <v>1.4349999999999952</v>
      </c>
      <c r="D24">
        <f t="shared" si="0"/>
        <v>2.0590000000000002</v>
      </c>
      <c r="I24" s="6"/>
      <c r="J24" s="7"/>
    </row>
    <row r="25" spans="1:10" x14ac:dyDescent="0.25">
      <c r="A25" s="2">
        <v>24</v>
      </c>
      <c r="B25" s="5">
        <v>29.498000000000001</v>
      </c>
      <c r="C25" s="1">
        <f>+B25-F5</f>
        <v>-2.9860000000000007</v>
      </c>
      <c r="D25">
        <f t="shared" si="0"/>
        <v>8.9160000000000004</v>
      </c>
      <c r="I25" s="6"/>
      <c r="J25" s="7"/>
    </row>
    <row r="26" spans="1:10" x14ac:dyDescent="0.25">
      <c r="A26" s="2">
        <v>25</v>
      </c>
      <c r="B26" s="5">
        <v>46.136000000000003</v>
      </c>
      <c r="C26" s="1">
        <f>+B26-F5</f>
        <v>13.652000000000001</v>
      </c>
      <c r="D26">
        <f t="shared" si="0"/>
        <v>186.37700000000001</v>
      </c>
      <c r="I26" s="6"/>
      <c r="J26" s="7"/>
    </row>
    <row r="27" spans="1:10" x14ac:dyDescent="0.25">
      <c r="A27" s="2">
        <v>26</v>
      </c>
      <c r="B27" s="5">
        <v>18.007000000000001</v>
      </c>
      <c r="C27" s="1">
        <f>+B27-F5</f>
        <v>-14.477</v>
      </c>
      <c r="D27">
        <f t="shared" si="0"/>
        <v>209.584</v>
      </c>
      <c r="I27" s="6"/>
      <c r="J27" s="7"/>
    </row>
    <row r="28" spans="1:10" x14ac:dyDescent="0.25">
      <c r="A28" s="2">
        <v>27</v>
      </c>
      <c r="B28" s="5">
        <v>36.338999999999999</v>
      </c>
      <c r="C28" s="1">
        <f>+B28-F5</f>
        <v>3.8549999999999969</v>
      </c>
      <c r="D28">
        <f t="shared" si="0"/>
        <v>14.861000000000001</v>
      </c>
      <c r="I28" s="6"/>
      <c r="J28" s="7"/>
    </row>
    <row r="29" spans="1:10" x14ac:dyDescent="0.25">
      <c r="A29" s="2">
        <v>28</v>
      </c>
      <c r="B29" s="5">
        <v>27.696000000000002</v>
      </c>
      <c r="C29" s="1">
        <f>+B29-F5</f>
        <v>-4.7880000000000003</v>
      </c>
      <c r="D29">
        <f t="shared" si="0"/>
        <v>22.925000000000001</v>
      </c>
      <c r="I29" s="6"/>
      <c r="J29" s="7"/>
    </row>
    <row r="30" spans="1:10" x14ac:dyDescent="0.25">
      <c r="A30" s="2">
        <v>29</v>
      </c>
      <c r="B30" s="5">
        <v>47.412999999999997</v>
      </c>
      <c r="C30" s="1">
        <f>+B30-F5</f>
        <v>14.928999999999995</v>
      </c>
      <c r="D30">
        <f t="shared" si="0"/>
        <v>222.875</v>
      </c>
      <c r="I30" s="6"/>
      <c r="J30" s="7"/>
    </row>
    <row r="31" spans="1:10" x14ac:dyDescent="0.25">
      <c r="A31" s="2">
        <v>30</v>
      </c>
      <c r="B31" s="5">
        <v>47.636000000000003</v>
      </c>
      <c r="C31" s="1">
        <f>+B31-F5</f>
        <v>15.152000000000001</v>
      </c>
      <c r="D31">
        <f t="shared" si="0"/>
        <v>229.583</v>
      </c>
      <c r="I31" s="6"/>
      <c r="J31" s="7"/>
    </row>
    <row r="32" spans="1:10" x14ac:dyDescent="0.25">
      <c r="A32" s="2">
        <v>31</v>
      </c>
      <c r="B32" s="5">
        <v>20.978000000000002</v>
      </c>
      <c r="C32" s="1">
        <f>+B32-F5</f>
        <v>-11.506</v>
      </c>
      <c r="D32">
        <f t="shared" si="0"/>
        <v>132.38800000000001</v>
      </c>
      <c r="I32" s="6"/>
      <c r="J32" s="7"/>
    </row>
    <row r="33" spans="1:10" x14ac:dyDescent="0.25">
      <c r="A33" s="2">
        <v>32</v>
      </c>
      <c r="B33" s="12">
        <v>49.079000000000001</v>
      </c>
      <c r="C33" s="1">
        <f>+B33-F5</f>
        <v>16.594999999999999</v>
      </c>
      <c r="D33">
        <f t="shared" si="0"/>
        <v>275.39400000000001</v>
      </c>
      <c r="I33" s="6"/>
      <c r="J33" s="7"/>
    </row>
    <row r="34" spans="1:10" x14ac:dyDescent="0.25">
      <c r="A34" s="2">
        <v>33</v>
      </c>
      <c r="B34" s="5">
        <v>40.688000000000002</v>
      </c>
      <c r="C34" s="1">
        <f>+B34-F5</f>
        <v>8.2040000000000006</v>
      </c>
      <c r="D34">
        <f t="shared" si="0"/>
        <v>67.305999999999997</v>
      </c>
      <c r="I34" s="6"/>
      <c r="J34" s="7"/>
    </row>
    <row r="35" spans="1:10" x14ac:dyDescent="0.25">
      <c r="A35" s="2">
        <v>34</v>
      </c>
      <c r="B35" s="5">
        <v>45.932000000000002</v>
      </c>
      <c r="C35" s="1">
        <f>+B35-F5</f>
        <v>13.448</v>
      </c>
      <c r="D35">
        <f t="shared" si="0"/>
        <v>180.84899999999999</v>
      </c>
      <c r="I35" s="6"/>
      <c r="J35" s="7"/>
    </row>
    <row r="36" spans="1:10" x14ac:dyDescent="0.25">
      <c r="A36" s="2">
        <v>35</v>
      </c>
      <c r="B36" s="5">
        <v>40.454000000000001</v>
      </c>
      <c r="C36" s="1">
        <f>+B36-F5</f>
        <v>7.9699999999999989</v>
      </c>
      <c r="D36">
        <f t="shared" si="0"/>
        <v>63.521000000000001</v>
      </c>
      <c r="I36" s="6"/>
      <c r="J36" s="7"/>
    </row>
    <row r="37" spans="1:10" x14ac:dyDescent="0.25">
      <c r="A37" s="2">
        <v>36</v>
      </c>
      <c r="B37" s="5">
        <v>46.131999999999998</v>
      </c>
      <c r="C37" s="1">
        <f>+B37-F5</f>
        <v>13.647999999999996</v>
      </c>
      <c r="D37">
        <f t="shared" si="0"/>
        <v>186.268</v>
      </c>
      <c r="I37" s="6"/>
      <c r="J37" s="7"/>
    </row>
    <row r="38" spans="1:10" x14ac:dyDescent="0.25">
      <c r="A38" s="2">
        <v>37</v>
      </c>
      <c r="B38" s="5">
        <v>35.054000000000002</v>
      </c>
      <c r="C38" s="1">
        <f>+B38-F5</f>
        <v>2.5700000000000003</v>
      </c>
      <c r="D38">
        <f t="shared" si="0"/>
        <v>6.6050000000000004</v>
      </c>
      <c r="I38" s="6"/>
      <c r="J38" s="7"/>
    </row>
    <row r="39" spans="1:10" x14ac:dyDescent="0.25">
      <c r="A39" s="2">
        <v>38</v>
      </c>
      <c r="B39" s="5">
        <v>11.906000000000001</v>
      </c>
      <c r="C39" s="1">
        <f>+B39-F5</f>
        <v>-20.578000000000003</v>
      </c>
      <c r="D39">
        <f t="shared" si="0"/>
        <v>423.45400000000001</v>
      </c>
      <c r="I39" s="6"/>
      <c r="J39" s="7"/>
    </row>
    <row r="40" spans="1:10" x14ac:dyDescent="0.25">
      <c r="A40" s="2">
        <v>39</v>
      </c>
      <c r="B40" s="5">
        <v>22.532</v>
      </c>
      <c r="C40" s="1">
        <f>+B40-F5</f>
        <v>-9.9520000000000017</v>
      </c>
      <c r="D40">
        <f t="shared" si="0"/>
        <v>99.042000000000002</v>
      </c>
      <c r="I40" s="6"/>
      <c r="J40" s="7"/>
    </row>
    <row r="41" spans="1:10" x14ac:dyDescent="0.25">
      <c r="A41" s="2">
        <v>40</v>
      </c>
      <c r="B41" s="5">
        <v>43.045000000000002</v>
      </c>
      <c r="C41" s="1">
        <f>+B41-F5</f>
        <v>10.561</v>
      </c>
      <c r="D41">
        <f t="shared" si="0"/>
        <v>111.535</v>
      </c>
      <c r="I41" s="6"/>
      <c r="J41" s="7"/>
    </row>
    <row r="42" spans="1:10" x14ac:dyDescent="0.25">
      <c r="A42" s="2">
        <v>41</v>
      </c>
      <c r="B42" s="5">
        <v>45.073999999999998</v>
      </c>
      <c r="C42" s="1">
        <f>+B42-F5</f>
        <v>12.589999999999996</v>
      </c>
      <c r="D42">
        <f t="shared" si="0"/>
        <v>158.50800000000001</v>
      </c>
      <c r="I42" s="6"/>
      <c r="J42" s="7"/>
    </row>
    <row r="43" spans="1:10" x14ac:dyDescent="0.25">
      <c r="A43" s="2">
        <v>42</v>
      </c>
      <c r="B43" s="5">
        <v>16.504999999999999</v>
      </c>
      <c r="C43" s="1">
        <f>+B43-F5</f>
        <v>-15.979000000000003</v>
      </c>
      <c r="D43">
        <f t="shared" si="0"/>
        <v>255.328</v>
      </c>
      <c r="I43" s="6"/>
      <c r="J43" s="7"/>
    </row>
    <row r="44" spans="1:10" x14ac:dyDescent="0.25">
      <c r="A44" s="2">
        <v>43</v>
      </c>
      <c r="B44" s="5">
        <v>27.335999999999999</v>
      </c>
      <c r="C44" s="1">
        <f>+B44-F5</f>
        <v>-5.1480000000000032</v>
      </c>
      <c r="D44">
        <f t="shared" si="0"/>
        <v>26.501999999999999</v>
      </c>
      <c r="I44" s="6"/>
      <c r="J44" s="7"/>
    </row>
    <row r="45" spans="1:10" x14ac:dyDescent="0.25">
      <c r="A45" s="2">
        <v>44</v>
      </c>
      <c r="B45" s="5">
        <v>37.831000000000003</v>
      </c>
      <c r="C45" s="1">
        <f>+B45-F5</f>
        <v>5.3470000000000013</v>
      </c>
      <c r="D45">
        <f t="shared" si="0"/>
        <v>28.59</v>
      </c>
      <c r="I45" s="6"/>
      <c r="J45" s="7"/>
    </row>
    <row r="46" spans="1:10" x14ac:dyDescent="0.25">
      <c r="A46" s="2">
        <v>45</v>
      </c>
      <c r="B46" s="5">
        <v>29.757000000000001</v>
      </c>
      <c r="C46" s="1">
        <f>+B46-F5</f>
        <v>-2.7270000000000003</v>
      </c>
      <c r="D46">
        <f t="shared" si="0"/>
        <v>7.4370000000000003</v>
      </c>
      <c r="I46" s="6"/>
      <c r="J46" s="7"/>
    </row>
    <row r="47" spans="1:10" x14ac:dyDescent="0.25">
      <c r="A47" s="2">
        <v>46</v>
      </c>
      <c r="B47" s="5">
        <v>37.765000000000001</v>
      </c>
      <c r="C47" s="1">
        <f>+B47-F5</f>
        <v>5.2809999999999988</v>
      </c>
      <c r="D47">
        <f t="shared" si="0"/>
        <v>27.888999999999999</v>
      </c>
      <c r="I47" s="6"/>
      <c r="J47" s="7"/>
    </row>
    <row r="48" spans="1:10" x14ac:dyDescent="0.25">
      <c r="A48" s="2">
        <v>47</v>
      </c>
      <c r="B48" s="5">
        <v>22.236999999999998</v>
      </c>
      <c r="C48" s="1">
        <f>+B48-F5</f>
        <v>-10.247000000000003</v>
      </c>
      <c r="D48">
        <f t="shared" si="0"/>
        <v>105.001</v>
      </c>
      <c r="I48" s="6"/>
      <c r="J48" s="7"/>
    </row>
    <row r="49" spans="1:4" x14ac:dyDescent="0.25">
      <c r="A49" s="2">
        <v>48</v>
      </c>
      <c r="B49" s="5">
        <v>38.600999999999999</v>
      </c>
      <c r="C49" s="1">
        <f>+B49-F5</f>
        <v>6.1169999999999973</v>
      </c>
      <c r="D49">
        <f t="shared" si="0"/>
        <v>37.417999999999999</v>
      </c>
    </row>
    <row r="50" spans="1:4" x14ac:dyDescent="0.25">
      <c r="A50" s="14" t="s">
        <v>9</v>
      </c>
      <c r="B50">
        <f>SUM(B2:B49)</f>
        <v>1559.2480000000005</v>
      </c>
      <c r="C50" s="1"/>
      <c r="D50">
        <f>SUM(D2:D49)</f>
        <v>6445.6190000000006</v>
      </c>
    </row>
  </sheetData>
  <sortState ref="I1:I48">
    <sortCondition descending="1" ref="I1:I48"/>
  </sortState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practica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de Jesús Escalante Ramírez</dc:creator>
  <cp:lastModifiedBy>HP14</cp:lastModifiedBy>
  <dcterms:created xsi:type="dcterms:W3CDTF">2024-03-21T22:14:39Z</dcterms:created>
  <dcterms:modified xsi:type="dcterms:W3CDTF">2024-04-15T08:08:47Z</dcterms:modified>
</cp:coreProperties>
</file>