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nequin\Desktop\CPC DOMONT\Sécurité PPMS\2024 2025\"/>
    </mc:Choice>
  </mc:AlternateContent>
  <xr:revisionPtr revIDLastSave="0" documentId="13_ncr:1_{48A0C6EF-0CDA-4DC1-B77E-9127CA300CBD}" xr6:coauthVersionLast="36" xr6:coauthVersionMax="36" xr10:uidLastSave="{00000000-0000-0000-0000-000000000000}"/>
  <bookViews>
    <workbookView xWindow="9630" yWindow="330" windowWidth="10730" windowHeight="7250" xr2:uid="{00000000-000D-0000-FFFF-FFFF00000000}"/>
  </bookViews>
  <sheets>
    <sheet name="Chaines CIRC DOMONT" sheetId="1" r:id="rId1"/>
    <sheet name="Gestion de crise ATTENTAT" sheetId="2" r:id="rId2"/>
    <sheet name="Feuil3" sheetId="3" r:id="rId3"/>
  </sheets>
  <definedNames>
    <definedName name="_xlnm.Print_Area" localSheetId="0">'Chaines CIRC DOMONT'!$A$1:$I$49</definedName>
  </definedNames>
  <calcPr calcId="191029"/>
</workbook>
</file>

<file path=xl/calcChain.xml><?xml version="1.0" encoding="utf-8"?>
<calcChain xmlns="http://schemas.openxmlformats.org/spreadsheetml/2006/main">
  <c r="D32" i="2" l="1"/>
  <c r="H40" i="2"/>
  <c r="F40" i="2"/>
  <c r="G5" i="2"/>
  <c r="E45" i="2"/>
  <c r="F45" i="2"/>
  <c r="G45" i="2"/>
  <c r="H45" i="2"/>
  <c r="E46" i="2"/>
  <c r="F46" i="2"/>
  <c r="G46" i="2"/>
  <c r="H46" i="2"/>
  <c r="E47" i="2"/>
  <c r="F47" i="2"/>
  <c r="G47" i="2"/>
  <c r="H47" i="2"/>
  <c r="E48" i="2"/>
  <c r="F48" i="2"/>
  <c r="G48" i="2"/>
  <c r="H48" i="2"/>
  <c r="D48" i="2"/>
  <c r="D46" i="2"/>
  <c r="D47" i="2"/>
  <c r="D45" i="2"/>
  <c r="E40" i="2"/>
  <c r="G40" i="2"/>
  <c r="E41" i="2"/>
  <c r="F41" i="2"/>
  <c r="G41" i="2"/>
  <c r="H41" i="2"/>
  <c r="E42" i="2"/>
  <c r="F42" i="2"/>
  <c r="G42" i="2"/>
  <c r="H42" i="2"/>
  <c r="E43" i="2"/>
  <c r="F43" i="2"/>
  <c r="G43" i="2"/>
  <c r="H43" i="2"/>
  <c r="D41" i="2"/>
  <c r="D42" i="2"/>
  <c r="D43" i="2"/>
  <c r="D40" i="2"/>
  <c r="E37" i="2"/>
  <c r="F37" i="2"/>
  <c r="G37" i="2"/>
  <c r="H37" i="2"/>
  <c r="E38" i="2"/>
  <c r="F38" i="2"/>
  <c r="G38" i="2"/>
  <c r="H38" i="2"/>
  <c r="D38" i="2"/>
  <c r="D37" i="2"/>
  <c r="E31" i="2"/>
  <c r="F31" i="2"/>
  <c r="G31" i="2"/>
  <c r="H31" i="2"/>
  <c r="E32" i="2"/>
  <c r="F32" i="2"/>
  <c r="G32" i="2"/>
  <c r="H32" i="2"/>
  <c r="E33" i="2"/>
  <c r="F33" i="2"/>
  <c r="G33" i="2"/>
  <c r="H33" i="2"/>
  <c r="D33" i="2"/>
  <c r="D31" i="2"/>
  <c r="D29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D25" i="2"/>
  <c r="D26" i="2"/>
  <c r="D27" i="2"/>
  <c r="D24" i="2"/>
  <c r="E22" i="2"/>
  <c r="F22" i="2"/>
  <c r="G22" i="2"/>
  <c r="H22" i="2"/>
  <c r="D22" i="2"/>
  <c r="E19" i="2"/>
  <c r="F19" i="2"/>
  <c r="G19" i="2"/>
  <c r="H19" i="2"/>
  <c r="E20" i="2"/>
  <c r="F20" i="2"/>
  <c r="G20" i="2"/>
  <c r="H20" i="2"/>
  <c r="E21" i="2"/>
  <c r="F21" i="2"/>
  <c r="G21" i="2"/>
  <c r="H21" i="2"/>
  <c r="D20" i="2"/>
  <c r="D21" i="2"/>
  <c r="D19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D15" i="2"/>
  <c r="D16" i="2"/>
  <c r="D17" i="2"/>
  <c r="D14" i="2"/>
  <c r="F9" i="2"/>
  <c r="G9" i="2"/>
  <c r="H9" i="2"/>
  <c r="F10" i="2"/>
  <c r="G10" i="2"/>
  <c r="H10" i="2"/>
  <c r="F11" i="2"/>
  <c r="G11" i="2"/>
  <c r="H11" i="2"/>
  <c r="F12" i="2"/>
  <c r="G12" i="2"/>
  <c r="H12" i="2"/>
  <c r="E9" i="2"/>
  <c r="E10" i="2"/>
  <c r="E11" i="2"/>
  <c r="E12" i="2"/>
  <c r="D10" i="2"/>
  <c r="D11" i="2"/>
  <c r="D12" i="2"/>
  <c r="D9" i="2"/>
  <c r="F3" i="2"/>
  <c r="G3" i="2"/>
  <c r="H3" i="2"/>
  <c r="F4" i="2"/>
  <c r="G4" i="2"/>
  <c r="H4" i="2"/>
  <c r="F5" i="2"/>
  <c r="H5" i="2"/>
  <c r="F6" i="2"/>
  <c r="G6" i="2"/>
  <c r="H6" i="2"/>
  <c r="F7" i="2"/>
  <c r="G7" i="2"/>
  <c r="H7" i="2"/>
  <c r="E3" i="2"/>
  <c r="E4" i="2"/>
  <c r="E5" i="2"/>
  <c r="E6" i="2"/>
  <c r="E7" i="2"/>
  <c r="D4" i="2"/>
  <c r="D5" i="2"/>
  <c r="D6" i="2"/>
  <c r="D7" i="2"/>
  <c r="D3" i="2"/>
</calcChain>
</file>

<file path=xl/sharedStrings.xml><?xml version="1.0" encoding="utf-8"?>
<sst xmlns="http://schemas.openxmlformats.org/spreadsheetml/2006/main" count="410" uniqueCount="302">
  <si>
    <t>Chaîne</t>
  </si>
  <si>
    <t>Communes</t>
  </si>
  <si>
    <t>Ecole</t>
  </si>
  <si>
    <t>Téléphone fixe</t>
  </si>
  <si>
    <t>Portable directeur</t>
  </si>
  <si>
    <t>Portable adjoint désigné</t>
  </si>
  <si>
    <t>Référent
appelle les n°1</t>
  </si>
  <si>
    <t>BOUFFEMONT</t>
  </si>
  <si>
    <t>Les Hauts Champs élém</t>
  </si>
  <si>
    <t xml:space="preserve">01 39 91 28 90 </t>
  </si>
  <si>
    <t>Les Hauts Champs mater</t>
  </si>
  <si>
    <t>01 39 35 84 57</t>
  </si>
  <si>
    <t>Trait d’Union élém</t>
  </si>
  <si>
    <t xml:space="preserve">Mme Bérénice YAHYAOUI </t>
  </si>
  <si>
    <t xml:space="preserve">01 39 91 68 60 </t>
  </si>
  <si>
    <t>Trait d’Union mater</t>
  </si>
  <si>
    <t xml:space="preserve">BOUFFEMONT </t>
  </si>
  <si>
    <t>Le Village</t>
  </si>
  <si>
    <t xml:space="preserve">01 39 91 20 17 </t>
  </si>
  <si>
    <t>06 64 45 05 93</t>
  </si>
  <si>
    <r>
      <rPr>
        <b/>
        <sz val="12"/>
        <color theme="1"/>
        <rFont val="Calibri"/>
        <family val="2"/>
        <scheme val="minor"/>
      </rPr>
      <t>Direction</t>
    </r>
    <r>
      <rPr>
        <sz val="12"/>
        <color theme="1"/>
        <rFont val="Calibri"/>
        <family val="2"/>
        <scheme val="minor"/>
      </rPr>
      <t xml:space="preserve">
Appelez le suivant dans la liste.
Si injoignable, passez au suivant
 puis signalez à l'inspection l'ecole non jointe.</t>
    </r>
  </si>
  <si>
    <t>DOMONT</t>
  </si>
  <si>
    <t>Anne Frank</t>
  </si>
  <si>
    <t xml:space="preserve">Mme Nathalie ROBINET </t>
  </si>
  <si>
    <t>06 02 31 25 84</t>
  </si>
  <si>
    <t>Charles de Gaulle</t>
  </si>
  <si>
    <t>Mme Nathalie JAMET</t>
  </si>
  <si>
    <t xml:space="preserve">01 39 91 11 10 </t>
  </si>
  <si>
    <t>Gabriel Péri</t>
  </si>
  <si>
    <t>Jean Piaget</t>
  </si>
  <si>
    <t>Mme Lauriane HOUSSAIS</t>
  </si>
  <si>
    <t xml:space="preserve">01 39 91 17 36 </t>
  </si>
  <si>
    <t>06 23 76 66 09</t>
  </si>
  <si>
    <t>Jean Moulin élém</t>
  </si>
  <si>
    <t xml:space="preserve">01 39 91 95 61 </t>
  </si>
  <si>
    <t>Jean Moulin mater</t>
  </si>
  <si>
    <t xml:space="preserve">01 39 91 55 05 </t>
  </si>
  <si>
    <t>Louis Pasteur</t>
  </si>
  <si>
    <t xml:space="preserve">01 39 91 37 58 </t>
  </si>
  <si>
    <t>Pierre Brossolette</t>
  </si>
  <si>
    <t xml:space="preserve">01 39 91 11 96 </t>
  </si>
  <si>
    <t>ATTAINVILLE</t>
  </si>
  <si>
    <t>Mme Eloïse BIRIOTTI</t>
  </si>
  <si>
    <t xml:space="preserve">01 39 91 10 23 </t>
  </si>
  <si>
    <t>EZANVILLE</t>
  </si>
  <si>
    <t>Albert Camus</t>
  </si>
  <si>
    <t>01 39 91 00 95</t>
  </si>
  <si>
    <t>01 39 91 10 25</t>
  </si>
  <si>
    <t>Mme MERELLE              06 11 54 38 85</t>
  </si>
  <si>
    <t>01 39 91 88 31</t>
  </si>
  <si>
    <t>Pierre et Marie Curie</t>
  </si>
  <si>
    <t>M. Emmanuel TACITO</t>
  </si>
  <si>
    <t>01 39 91 00 18</t>
  </si>
  <si>
    <t>07 60 61 22 80</t>
  </si>
  <si>
    <t>P.Fort</t>
  </si>
  <si>
    <t>Mme Ameline PENALBA</t>
  </si>
  <si>
    <t>01 39 91 08 55
01 39 91 07 26 (maternelle)</t>
  </si>
  <si>
    <t>06 72 66 38 66</t>
  </si>
  <si>
    <t>MOISSELLES</t>
  </si>
  <si>
    <t>Robert Doisneau</t>
  </si>
  <si>
    <t>Mme Sophie COLINET</t>
  </si>
  <si>
    <t>01 39 91 15 05</t>
  </si>
  <si>
    <t>PISCOP</t>
  </si>
  <si>
    <t>Jacques Prévert</t>
  </si>
  <si>
    <t xml:space="preserve">01 39 92 47 14 </t>
  </si>
  <si>
    <t>MAFFLIERS</t>
  </si>
  <si>
    <t>Le Cèdre</t>
  </si>
  <si>
    <t>Mme Christine COTTANCIN</t>
  </si>
  <si>
    <t xml:space="preserve">01 34 69 81 52 </t>
  </si>
  <si>
    <t>06 26 80 85 04</t>
  </si>
  <si>
    <t>MONTSOULT</t>
  </si>
  <si>
    <t>Alphonse Daudet</t>
  </si>
  <si>
    <t xml:space="preserve">01 34 69 85 51
</t>
  </si>
  <si>
    <t>06 87 08 66 13</t>
  </si>
  <si>
    <t>Jules Ferry</t>
  </si>
  <si>
    <t>VILLAINES-SOUS-BOIS</t>
  </si>
  <si>
    <t>Yann Arthus Bertrand</t>
  </si>
  <si>
    <t xml:space="preserve">01 30 35 72 93 </t>
  </si>
  <si>
    <t>BAILLET-EN-FRANCE</t>
  </si>
  <si>
    <t>M. Pascal VERBOIS</t>
  </si>
  <si>
    <t xml:space="preserve">01 34 69 84 98 </t>
  </si>
  <si>
    <t>06.70.65.73.24</t>
  </si>
  <si>
    <t>01 34 69 85 27</t>
  </si>
  <si>
    <t>BELLOY-EN-FRANCE</t>
  </si>
  <si>
    <t>Albert Boucher élém</t>
  </si>
  <si>
    <t xml:space="preserve">Mme Isabelle PREVOST </t>
  </si>
  <si>
    <t xml:space="preserve">01 30 35 71 56 </t>
  </si>
  <si>
    <t>Albert Boucher mater</t>
  </si>
  <si>
    <t xml:space="preserve">Mme Christelle LEBON </t>
  </si>
  <si>
    <t xml:space="preserve">01 30 35 74 11 </t>
  </si>
  <si>
    <t>ST MARTIN-DU-TERTRE</t>
  </si>
  <si>
    <t>Langevin Wallon</t>
  </si>
  <si>
    <t xml:space="preserve">01 30 35 71 67 </t>
  </si>
  <si>
    <t>Pauline Kergomard</t>
  </si>
  <si>
    <t xml:space="preserve">01 30 35 90 11 </t>
  </si>
  <si>
    <t>VIARMES</t>
  </si>
  <si>
    <t>Louis Pergaud</t>
  </si>
  <si>
    <t xml:space="preserve">01 30 35 42 11 </t>
  </si>
  <si>
    <t>06 26 85 53 72</t>
  </si>
  <si>
    <t>Marie Noël</t>
  </si>
  <si>
    <t xml:space="preserve">01 30 35 43 98 </t>
  </si>
  <si>
    <t>ASNIERE SUR OISE</t>
  </si>
  <si>
    <t>Blanche de Castille</t>
  </si>
  <si>
    <t xml:space="preserve">Mme Carine LECOANET  </t>
  </si>
  <si>
    <t>ASNIERES BAILLON</t>
  </si>
  <si>
    <t>Bois Bonnet</t>
  </si>
  <si>
    <t>NOISY-SUR-OISE</t>
  </si>
  <si>
    <t xml:space="preserve">01 34 70 18 51 </t>
  </si>
  <si>
    <t>SEUGY</t>
  </si>
  <si>
    <t>Les Châtaigniers</t>
  </si>
  <si>
    <t xml:space="preserve">01 30 35 33 25 </t>
  </si>
  <si>
    <t>N° Ecole</t>
  </si>
  <si>
    <t>B</t>
  </si>
  <si>
    <t>D1</t>
  </si>
  <si>
    <t>D2</t>
  </si>
  <si>
    <t>E1</t>
  </si>
  <si>
    <t>E2</t>
  </si>
  <si>
    <t>M1</t>
  </si>
  <si>
    <t>M2</t>
  </si>
  <si>
    <t>V1</t>
  </si>
  <si>
    <t xml:space="preserve"> V2</t>
  </si>
  <si>
    <t>2. 3.4.5. COLLEGE</t>
  </si>
  <si>
    <t>1. 3.4.5. COLLEGE</t>
  </si>
  <si>
    <t>4.COLLEGE.1.2.10.11</t>
  </si>
  <si>
    <t>3.COLLEGE.1.2.10.11</t>
  </si>
  <si>
    <t>1.2.3.4.COLLEGE</t>
  </si>
  <si>
    <t>7.8.9.10.11.</t>
  </si>
  <si>
    <t>8.9.6.10.11.</t>
  </si>
  <si>
    <t>7.8.6.10.11.</t>
  </si>
  <si>
    <t>12.13.3.4.</t>
  </si>
  <si>
    <t>ECOUEN.</t>
  </si>
  <si>
    <t>14.3.4.13.12</t>
  </si>
  <si>
    <t>1.2.</t>
  </si>
  <si>
    <t>ST  BRICE</t>
  </si>
  <si>
    <t>5.HVO</t>
  </si>
  <si>
    <t>37.38.COLLEGE</t>
  </si>
  <si>
    <t>25.30.35.36</t>
  </si>
  <si>
    <t>HVO</t>
  </si>
  <si>
    <t>20.14.6.7.8.9.10.11</t>
  </si>
  <si>
    <t>22.23.</t>
  </si>
  <si>
    <t>11.7.8.9.6.</t>
  </si>
  <si>
    <t>7.9.6.10.11.</t>
  </si>
  <si>
    <t>10.7.8.9.6.</t>
  </si>
  <si>
    <t>COLLEGE.13.LYCEE.10.11</t>
  </si>
  <si>
    <t>6.7.8.9</t>
  </si>
  <si>
    <t>6.7.8.10</t>
  </si>
  <si>
    <t>12.COLLEGE.LYCEE.10.11</t>
  </si>
  <si>
    <t>20.</t>
  </si>
  <si>
    <t>16.17.18.19.</t>
  </si>
  <si>
    <t>12.13.ECOUEN.ST.BRICE. 21.20</t>
  </si>
  <si>
    <t>19.18.17.15</t>
  </si>
  <si>
    <t>19.16.18.15</t>
  </si>
  <si>
    <t>16.19.15.17</t>
  </si>
  <si>
    <t>16.18.15.17</t>
  </si>
  <si>
    <t>13.12.10.11.17.20</t>
  </si>
  <si>
    <t>22.23.HVO</t>
  </si>
  <si>
    <t>27.26.COLLEGE</t>
  </si>
  <si>
    <t>24.22.COLLEGE. 27.26</t>
  </si>
  <si>
    <t>23.22.COLLEGE. 27.26</t>
  </si>
  <si>
    <t>28.29.14.34.35.</t>
  </si>
  <si>
    <t>27.24.23.5.COLLEGE.</t>
  </si>
  <si>
    <t>26.24.23.COLLEGE.</t>
  </si>
  <si>
    <t>29.25.34.35</t>
  </si>
  <si>
    <t>37.36.COLLEGE VIARMES</t>
  </si>
  <si>
    <t>31.36.37.COLLEGE</t>
  </si>
  <si>
    <t>30.36.37.COLLEGE</t>
  </si>
  <si>
    <t>32.LFM.OISE</t>
  </si>
  <si>
    <t>30.HVO.31</t>
  </si>
  <si>
    <t xml:space="preserve">36.37.COLLEGE </t>
  </si>
  <si>
    <t>32.CHAUMONTEL.
LUZARCHES</t>
  </si>
  <si>
    <t>COLLEGE 34.35.31.30</t>
  </si>
  <si>
    <t>35.COLLEGE.36.37</t>
  </si>
  <si>
    <t>34.COLLEGE.36.38</t>
  </si>
  <si>
    <t>28.29.25.HVO</t>
  </si>
  <si>
    <t>28.29.26.HVO</t>
  </si>
  <si>
    <t>37.COLLEGE.34.30.33</t>
  </si>
  <si>
    <t>36.COLLEGE.34.30.33</t>
  </si>
  <si>
    <t>12.13.3.4.5.1.2.</t>
  </si>
  <si>
    <t>36.37. CHAUMONTEL.
 LUZARCHES</t>
  </si>
  <si>
    <t>31.35.32. LUZARCHES.CHAUMONTEL</t>
  </si>
  <si>
    <t>Ecoles proches
mise à l'abri immédiate</t>
  </si>
  <si>
    <t>Ecoles périphériques
mise à l'abri</t>
  </si>
  <si>
    <t>Difficulté de réception</t>
  </si>
  <si>
    <t>Mairie
01 39 35 44 80</t>
  </si>
  <si>
    <t>Mairie
01 39 35 55 05</t>
  </si>
  <si>
    <t>Mairie
01 39 35 43 83</t>
  </si>
  <si>
    <t>Mairie 01 34 69 80 68</t>
  </si>
  <si>
    <t>Mairie 
01 34 08 31 30</t>
  </si>
  <si>
    <t>Mairie 01 30 35 78 00</t>
  </si>
  <si>
    <t>Mairie 01 34 69 82 64</t>
  </si>
  <si>
    <t>Mairie 01 30 35 70 14</t>
  </si>
  <si>
    <t>Mairie 01 30 35 85 90</t>
  </si>
  <si>
    <t>Mairie 01 34 70 03 90</t>
  </si>
  <si>
    <t>Mairie 01 30 35 41 29</t>
  </si>
  <si>
    <t>Mairie 01 34 09 15 00</t>
  </si>
  <si>
    <t>Mairie 01 34 09 26 26</t>
  </si>
  <si>
    <t>Mairie 01 39 90 19 04</t>
  </si>
  <si>
    <t>Mairie 01 39 91 05 72</t>
  </si>
  <si>
    <t>5.20.14.6.7.8.9</t>
  </si>
  <si>
    <t>5.20.6.7.8.9.23.23.14</t>
  </si>
  <si>
    <t>Mme Caroline BERDOU</t>
  </si>
  <si>
    <t>Les 4 Ormes Boiscommun</t>
  </si>
  <si>
    <t>M.  Xavier CRISTOBAL</t>
  </si>
  <si>
    <t>06 10 99 57 46</t>
  </si>
  <si>
    <t>Les 4 Ormes Les Clottins</t>
  </si>
  <si>
    <t xml:space="preserve">Les Bourguignons </t>
  </si>
  <si>
    <t>Micheline Lefèvre</t>
  </si>
  <si>
    <t>09 71 72 76 15</t>
  </si>
  <si>
    <t>Mme Elisabeth RAULT</t>
  </si>
  <si>
    <t>01 39 91 74 53</t>
  </si>
  <si>
    <t>Mme Crépin       
06 73 26 32 88</t>
  </si>
  <si>
    <t>Mme Leila DJENADI</t>
  </si>
  <si>
    <t>Mme Emilie PORTAIS</t>
  </si>
  <si>
    <t>06 62 32 11 42</t>
  </si>
  <si>
    <t xml:space="preserve">01 34 73 91 13
 </t>
  </si>
  <si>
    <t>Mme WALES</t>
  </si>
  <si>
    <t>06.61.41.34.48</t>
  </si>
  <si>
    <t>Mme Milhais      
06 75 63 82 72</t>
  </si>
  <si>
    <t>Isabelle Coue</t>
  </si>
  <si>
    <t xml:space="preserve">Isabelle Coue </t>
  </si>
  <si>
    <t xml:space="preserve">Gestion de crise ATTENTAT 2024 2025 </t>
  </si>
  <si>
    <t>Mme Lucie EL BAZ</t>
  </si>
  <si>
    <t>Organisation de la chaine 2024- 2025</t>
  </si>
  <si>
    <t>06 21 16 25 21</t>
  </si>
  <si>
    <t>Julie CHEN</t>
  </si>
  <si>
    <t>Isabelle COUE</t>
  </si>
  <si>
    <t xml:space="preserve">Celine Annequin </t>
  </si>
  <si>
    <t xml:space="preserve">Mr Benoît Christophe </t>
  </si>
  <si>
    <t xml:space="preserve">06 31 30 48 31 </t>
  </si>
  <si>
    <t xml:space="preserve">Mme Françoise CHELMA </t>
  </si>
  <si>
    <t>06 89 04 72 81</t>
  </si>
  <si>
    <t>Mme NEUSIUS Julie 
06 78 78 80 52</t>
  </si>
  <si>
    <t>Mr Marie Vincent
 06 82 36 15 46</t>
  </si>
  <si>
    <t>Mme Ophélie LEGENDRE</t>
  </si>
  <si>
    <t>06 29 82 78 41</t>
  </si>
  <si>
    <t>Mme Cahn Céline    
06 84 49 23 55</t>
  </si>
  <si>
    <t>Mme Sophie DIEVART</t>
  </si>
  <si>
    <t xml:space="preserve">06 18 09 85 98 </t>
  </si>
  <si>
    <t>Mme Laure VIDALLER</t>
  </si>
  <si>
    <t>06 50 93 66 00</t>
  </si>
  <si>
    <t xml:space="preserve">Mme Fédérique DEVRET </t>
  </si>
  <si>
    <t>07 66 57 75 61</t>
  </si>
  <si>
    <t>Cécile MALINGRE 
06 87 03 88 31</t>
  </si>
  <si>
    <t>Mme Lucie LAMRI</t>
  </si>
  <si>
    <t xml:space="preserve">06 34 45 63 70 </t>
  </si>
  <si>
    <t>Mme SANCHEZ 
06 49 98 99 70</t>
  </si>
  <si>
    <t>Mme STAELENS 
06 21 08 38 23</t>
  </si>
  <si>
    <t xml:space="preserve">Mme Aurélie LEMOINE </t>
  </si>
  <si>
    <t xml:space="preserve">06 87 69 14 12 </t>
  </si>
  <si>
    <t>Mr RETHORE 
06 37 95 48 46</t>
  </si>
  <si>
    <t>Mme LEVEQUE 
06 98 90 61 57</t>
  </si>
  <si>
    <t xml:space="preserve">Mr VIALARET                06 72 31 80 78 </t>
  </si>
  <si>
    <t xml:space="preserve">Mme BERNARD
06 11 46 21 72  </t>
  </si>
  <si>
    <t>Mr Marmouget 
 06 29 82 78 41</t>
  </si>
  <si>
    <t>06  79 52 18 13</t>
  </si>
  <si>
    <t>Mme LEHMAN 
06 25 48 57 00</t>
  </si>
  <si>
    <t xml:space="preserve">Julie Chen 
06 69 39 17 33 </t>
  </si>
  <si>
    <t>Isabelle Coue  
06 62 09 96 17</t>
  </si>
  <si>
    <r>
      <t xml:space="preserve">Céline Annequin 
06 21 83 43 10 
</t>
    </r>
    <r>
      <rPr>
        <sz val="12"/>
        <color theme="1"/>
        <rFont val="Calibri"/>
        <family val="2"/>
        <scheme val="minor"/>
      </rPr>
      <t xml:space="preserve">Mairie : 01 30 35 41 41 </t>
    </r>
  </si>
  <si>
    <t xml:space="preserve">Céline Annequin
06 21 83 43 10 </t>
  </si>
  <si>
    <r>
      <rPr>
        <sz val="10"/>
        <color theme="1"/>
        <rFont val="Calibri"/>
        <family val="2"/>
        <scheme val="minor"/>
      </rPr>
      <t>Mme DAO</t>
    </r>
    <r>
      <rPr>
        <sz val="12"/>
        <color theme="1"/>
        <rFont val="Calibri"/>
        <family val="2"/>
        <scheme val="minor"/>
      </rPr>
      <t xml:space="preserve">
 06 79 22 76 96 </t>
    </r>
  </si>
  <si>
    <t>Mme NONNET
06 63 46 73 81</t>
  </si>
  <si>
    <t xml:space="preserve">Mme Stéphanie LAPERSONNE  </t>
  </si>
  <si>
    <t xml:space="preserve">01 79  52 18 14 </t>
  </si>
  <si>
    <t>06 21 48 48 36</t>
  </si>
  <si>
    <t>Mme WUIBLET 
06 81 95 33 35</t>
  </si>
  <si>
    <t>Mme TUDAL 
06 83 86 12 95</t>
  </si>
  <si>
    <t>Mme Sandrine DUGGERT</t>
  </si>
  <si>
    <t xml:space="preserve"> 06 22 12 17 36</t>
  </si>
  <si>
    <t xml:space="preserve"> Mme VANDENHENDE
06 83 01 53 46</t>
  </si>
  <si>
    <t xml:space="preserve">Mme  Corine BENOIT </t>
  </si>
  <si>
    <t>06  48 08 08 55</t>
  </si>
  <si>
    <t xml:space="preserve">Mme CHEVILLON    
06 19 57 09 50 </t>
  </si>
  <si>
    <t>Mme Suzanna ROSSI</t>
  </si>
  <si>
    <t>06 87 45 70 17</t>
  </si>
  <si>
    <t>Mme DUMAS   
06 87 45 70 17</t>
  </si>
  <si>
    <t>Mme BERNARD           
06 52 19 69 99</t>
  </si>
  <si>
    <t xml:space="preserve">09 71 72 15 08
</t>
  </si>
  <si>
    <t xml:space="preserve">Mme PLANCASSAGNE
06 79 29 90 45 </t>
  </si>
  <si>
    <t>Mme Elodie DRODE</t>
  </si>
  <si>
    <t>06 32 17 20 79</t>
  </si>
  <si>
    <t xml:space="preserve">Mme Pauline  MORISSE </t>
  </si>
  <si>
    <t xml:space="preserve">06 02 31 28 75 </t>
  </si>
  <si>
    <r>
      <rPr>
        <sz val="10"/>
        <color theme="1"/>
        <rFont val="Calibri"/>
        <family val="2"/>
        <scheme val="minor"/>
      </rPr>
      <t xml:space="preserve">Mme COUSINARD
</t>
    </r>
    <r>
      <rPr>
        <sz val="12"/>
        <color theme="1"/>
        <rFont val="Calibri"/>
        <family val="2"/>
        <scheme val="minor"/>
      </rPr>
      <t>06 51 87 11 94</t>
    </r>
  </si>
  <si>
    <t xml:space="preserve">Mme Delphine DE CASTRO </t>
  </si>
  <si>
    <t xml:space="preserve">06 66 01 40 70 </t>
  </si>
  <si>
    <t xml:space="preserve"> Mr MANCIPOZ 
   06 88  42 11 86</t>
  </si>
  <si>
    <t xml:space="preserve">Mme MARMARI
06 62 36 58 35 </t>
  </si>
  <si>
    <t xml:space="preserve">Mme FRANCART
06 03 11 21 24 </t>
  </si>
  <si>
    <t>Mme POTET / Interim : Mme RENAUD</t>
  </si>
  <si>
    <t>Mme RENAUD 
06 31 13 42 20</t>
  </si>
  <si>
    <t xml:space="preserve">06 68 07 29 97 </t>
  </si>
  <si>
    <t>Mme AYALA
06 11 27 33 68</t>
  </si>
  <si>
    <t xml:space="preserve">Mme Isabelle BOUCHER </t>
  </si>
  <si>
    <t>Mr Laurent DIDIER
06 59 13 73 48</t>
  </si>
  <si>
    <t>06 60 05 03 28</t>
  </si>
  <si>
    <t>Mme LE BERRE 
06 18 81 02 28</t>
  </si>
  <si>
    <t>Mme BOCCARDO 
06 22 78 13 39</t>
  </si>
  <si>
    <t xml:space="preserve">01 34 69 81 52 ou 
09 82 12 63 63 </t>
  </si>
  <si>
    <t>Mme CANDONI 
06 51 40 95 00</t>
  </si>
  <si>
    <t>Mme  Stéphanie BRINGUIER</t>
  </si>
  <si>
    <t>06 61 61 16 64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</si>
</sst>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3" borderId="3" xfId="0" applyNumberFormat="1" applyFont="1" applyFill="1" applyBorder="1" applyAlignment="1">
      <alignment horizontal="center" vertical="center" shrinkToFit="1"/>
    </xf>
    <xf numFmtId="0" fontId="1" fillId="3" borderId="2" xfId="0" applyNumberFormat="1" applyFont="1" applyFill="1" applyBorder="1" applyAlignment="1">
      <alignment vertical="center" shrinkToFit="1"/>
    </xf>
    <xf numFmtId="164" fontId="1" fillId="3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2" borderId="2" xfId="0" applyNumberFormat="1" applyFont="1" applyFill="1" applyBorder="1" applyAlignment="1">
      <alignment vertical="center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0" fontId="1" fillId="3" borderId="2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vertical="center" shrinkToFit="1"/>
    </xf>
    <xf numFmtId="0" fontId="1" fillId="2" borderId="1" xfId="0" applyNumberFormat="1" applyFont="1" applyFill="1" applyBorder="1" applyAlignment="1">
      <alignment vertical="center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164" fontId="1" fillId="0" borderId="6" xfId="0" applyNumberFormat="1" applyFont="1" applyBorder="1" applyAlignment="1">
      <alignment horizontal="center" vertical="center" shrinkToFit="1"/>
    </xf>
    <xf numFmtId="164" fontId="1" fillId="0" borderId="6" xfId="0" applyNumberFormat="1" applyFont="1" applyBorder="1" applyAlignment="1">
      <alignment horizontal="center" vertical="center" wrapText="1" shrinkToFit="1"/>
    </xf>
    <xf numFmtId="164" fontId="1" fillId="3" borderId="2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12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vertical="center" shrinkToFit="1"/>
    </xf>
    <xf numFmtId="0" fontId="1" fillId="3" borderId="14" xfId="0" applyNumberFormat="1" applyFont="1" applyFill="1" applyBorder="1" applyAlignment="1">
      <alignment horizontal="center" vertical="center" shrinkToFit="1"/>
    </xf>
    <xf numFmtId="0" fontId="1" fillId="3" borderId="15" xfId="0" applyNumberFormat="1" applyFont="1" applyFill="1" applyBorder="1" applyAlignment="1">
      <alignment vertical="center" shrinkToFit="1"/>
    </xf>
    <xf numFmtId="164" fontId="1" fillId="3" borderId="15" xfId="0" applyNumberFormat="1" applyFont="1" applyFill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center" vertical="center" wrapText="1" shrinkToFit="1"/>
    </xf>
    <xf numFmtId="0" fontId="1" fillId="0" borderId="17" xfId="0" applyNumberFormat="1" applyFont="1" applyBorder="1" applyAlignment="1">
      <alignment horizontal="center" vertical="center" shrinkToFit="1"/>
    </xf>
    <xf numFmtId="0" fontId="1" fillId="0" borderId="18" xfId="0" applyNumberFormat="1" applyFont="1" applyFill="1" applyBorder="1" applyAlignment="1">
      <alignment vertical="center" shrinkToFit="1"/>
    </xf>
    <xf numFmtId="0" fontId="1" fillId="2" borderId="18" xfId="0" applyNumberFormat="1" applyFont="1" applyFill="1" applyBorder="1" applyAlignment="1">
      <alignment vertical="center" shrinkToFit="1"/>
    </xf>
    <xf numFmtId="0" fontId="1" fillId="2" borderId="18" xfId="0" applyNumberFormat="1" applyFont="1" applyFill="1" applyBorder="1" applyAlignment="1">
      <alignment horizontal="center" vertical="center" shrinkToFit="1"/>
    </xf>
    <xf numFmtId="164" fontId="1" fillId="2" borderId="18" xfId="0" applyNumberFormat="1" applyFont="1" applyFill="1" applyBorder="1" applyAlignment="1">
      <alignment horizontal="center" vertical="center" wrapText="1" shrinkToFit="1"/>
    </xf>
    <xf numFmtId="0" fontId="1" fillId="3" borderId="15" xfId="0" applyNumberFormat="1" applyFont="1" applyFill="1" applyBorder="1" applyAlignment="1">
      <alignment horizontal="center" vertical="center" shrinkToFit="1"/>
    </xf>
    <xf numFmtId="164" fontId="1" fillId="3" borderId="19" xfId="0" applyNumberFormat="1" applyFont="1" applyFill="1" applyBorder="1" applyAlignment="1">
      <alignment horizontal="center" vertical="center" shrinkToFit="1"/>
    </xf>
    <xf numFmtId="0" fontId="1" fillId="0" borderId="17" xfId="0" applyNumberFormat="1" applyFont="1" applyFill="1" applyBorder="1" applyAlignment="1">
      <alignment horizontal="center" vertical="center" shrinkToFit="1"/>
    </xf>
    <xf numFmtId="164" fontId="5" fillId="0" borderId="18" xfId="0" applyNumberFormat="1" applyFont="1" applyFill="1" applyBorder="1" applyAlignment="1">
      <alignment horizontal="center" vertical="center" shrinkToFit="1"/>
    </xf>
    <xf numFmtId="164" fontId="1" fillId="2" borderId="20" xfId="0" applyNumberFormat="1" applyFont="1" applyFill="1" applyBorder="1" applyAlignment="1">
      <alignment horizontal="center" vertical="center" wrapText="1" shrinkToFit="1"/>
    </xf>
    <xf numFmtId="0" fontId="1" fillId="2" borderId="18" xfId="0" applyNumberFormat="1" applyFont="1" applyFill="1" applyBorder="1" applyAlignment="1">
      <alignment horizontal="left" vertical="center" shrinkToFit="1"/>
    </xf>
    <xf numFmtId="0" fontId="1" fillId="3" borderId="17" xfId="0" applyNumberFormat="1" applyFont="1" applyFill="1" applyBorder="1" applyAlignment="1">
      <alignment horizontal="center" vertical="center" shrinkToFit="1"/>
    </xf>
    <xf numFmtId="0" fontId="1" fillId="3" borderId="18" xfId="0" applyNumberFormat="1" applyFont="1" applyFill="1" applyBorder="1" applyAlignment="1">
      <alignment vertical="center" shrinkToFit="1"/>
    </xf>
    <xf numFmtId="0" fontId="1" fillId="3" borderId="18" xfId="0" applyNumberFormat="1" applyFont="1" applyFill="1" applyBorder="1" applyAlignment="1">
      <alignment horizontal="center" vertical="center" wrapText="1" shrinkToFit="1"/>
    </xf>
    <xf numFmtId="164" fontId="1" fillId="3" borderId="18" xfId="0" applyNumberFormat="1" applyFont="1" applyFill="1" applyBorder="1" applyAlignment="1">
      <alignment horizontal="center" vertical="center" shrinkToFit="1"/>
    </xf>
    <xf numFmtId="0" fontId="1" fillId="3" borderId="15" xfId="0" applyNumberFormat="1" applyFont="1" applyFill="1" applyBorder="1" applyAlignment="1">
      <alignment horizontal="center" vertical="center" wrapText="1" shrinkToFit="1"/>
    </xf>
    <xf numFmtId="0" fontId="1" fillId="0" borderId="6" xfId="0" applyNumberFormat="1" applyFont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3" borderId="3" xfId="0" applyNumberFormat="1" applyFont="1" applyFill="1" applyBorder="1" applyAlignment="1">
      <alignment vertical="center" shrinkToFit="1"/>
    </xf>
    <xf numFmtId="0" fontId="1" fillId="3" borderId="11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0" fontId="1" fillId="0" borderId="11" xfId="0" applyNumberFormat="1" applyFont="1" applyFill="1" applyBorder="1" applyAlignment="1">
      <alignment vertical="center" shrinkToFit="1"/>
    </xf>
    <xf numFmtId="0" fontId="1" fillId="3" borderId="11" xfId="0" applyNumberFormat="1" applyFont="1" applyFill="1" applyBorder="1" applyAlignment="1">
      <alignment vertical="center" wrapText="1" shrinkToFit="1"/>
    </xf>
    <xf numFmtId="0" fontId="1" fillId="0" borderId="17" xfId="0" applyNumberFormat="1" applyFont="1" applyFill="1" applyBorder="1" applyAlignment="1">
      <alignment vertical="center" shrinkToFit="1"/>
    </xf>
    <xf numFmtId="0" fontId="1" fillId="0" borderId="22" xfId="0" applyNumberFormat="1" applyFont="1" applyFill="1" applyBorder="1" applyAlignment="1">
      <alignment vertical="center" wrapText="1" shrinkToFit="1"/>
    </xf>
    <xf numFmtId="0" fontId="1" fillId="3" borderId="14" xfId="0" applyNumberFormat="1" applyFont="1" applyFill="1" applyBorder="1" applyAlignment="1">
      <alignment vertical="center" shrinkToFit="1"/>
    </xf>
    <xf numFmtId="0" fontId="1" fillId="3" borderId="21" xfId="0" applyNumberFormat="1" applyFont="1" applyFill="1" applyBorder="1" applyAlignment="1">
      <alignment vertical="center" shrinkToFit="1"/>
    </xf>
    <xf numFmtId="0" fontId="1" fillId="3" borderId="17" xfId="0" applyNumberFormat="1" applyFont="1" applyFill="1" applyBorder="1" applyAlignment="1">
      <alignment vertical="center" shrinkToFit="1"/>
    </xf>
    <xf numFmtId="0" fontId="1" fillId="3" borderId="22" xfId="0" applyNumberFormat="1" applyFont="1" applyFill="1" applyBorder="1" applyAlignment="1">
      <alignment vertical="center" shrinkToFit="1"/>
    </xf>
    <xf numFmtId="0" fontId="1" fillId="0" borderId="24" xfId="0" applyNumberFormat="1" applyFont="1" applyFill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vertical="center" shrinkToFit="1"/>
    </xf>
    <xf numFmtId="0" fontId="0" fillId="0" borderId="24" xfId="0" applyBorder="1"/>
    <xf numFmtId="0" fontId="1" fillId="3" borderId="21" xfId="0" applyNumberFormat="1" applyFont="1" applyFill="1" applyBorder="1" applyAlignment="1">
      <alignment vertical="center" wrapText="1" shrinkToFit="1"/>
    </xf>
    <xf numFmtId="0" fontId="1" fillId="0" borderId="17" xfId="0" applyNumberFormat="1" applyFont="1" applyFill="1" applyBorder="1" applyAlignment="1">
      <alignment vertical="center" wrapText="1" shrinkToFit="1"/>
    </xf>
    <xf numFmtId="0" fontId="3" fillId="4" borderId="16" xfId="0" applyNumberFormat="1" applyFont="1" applyFill="1" applyBorder="1" applyAlignment="1">
      <alignment horizontal="center" vertical="top" shrinkToFit="1"/>
    </xf>
    <xf numFmtId="0" fontId="0" fillId="0" borderId="27" xfId="0" applyFont="1" applyBorder="1"/>
    <xf numFmtId="0" fontId="3" fillId="4" borderId="16" xfId="0" applyNumberFormat="1" applyFont="1" applyFill="1" applyBorder="1" applyAlignment="1">
      <alignment vertical="top" shrinkToFit="1"/>
    </xf>
    <xf numFmtId="0" fontId="1" fillId="4" borderId="4" xfId="0" applyNumberFormat="1" applyFont="1" applyFill="1" applyBorder="1" applyAlignment="1">
      <alignment horizontal="center" vertical="top" shrinkToFit="1"/>
    </xf>
    <xf numFmtId="0" fontId="1" fillId="4" borderId="13" xfId="0" applyNumberFormat="1" applyFont="1" applyFill="1" applyBorder="1" applyAlignment="1">
      <alignment horizontal="center" vertical="top" shrinkToFit="1"/>
    </xf>
    <xf numFmtId="0" fontId="1" fillId="0" borderId="26" xfId="0" applyNumberFormat="1" applyFont="1" applyFill="1" applyBorder="1" applyAlignment="1">
      <alignment horizontal="center" vertical="center" shrinkToFit="1"/>
    </xf>
    <xf numFmtId="0" fontId="0" fillId="0" borderId="26" xfId="0" applyBorder="1"/>
    <xf numFmtId="0" fontId="0" fillId="0" borderId="28" xfId="0" applyBorder="1"/>
    <xf numFmtId="0" fontId="1" fillId="3" borderId="29" xfId="0" applyNumberFormat="1" applyFont="1" applyFill="1" applyBorder="1" applyAlignment="1">
      <alignment vertical="center" shrinkToFit="1"/>
    </xf>
    <xf numFmtId="0" fontId="1" fillId="3" borderId="35" xfId="0" applyNumberFormat="1" applyFont="1" applyFill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1" fillId="0" borderId="7" xfId="0" applyNumberFormat="1" applyFont="1" applyBorder="1" applyAlignment="1">
      <alignment horizontal="center" vertical="center" shrinkToFit="1"/>
    </xf>
    <xf numFmtId="0" fontId="1" fillId="0" borderId="36" xfId="0" applyNumberFormat="1" applyFont="1" applyBorder="1" applyAlignment="1">
      <alignment horizontal="center" vertical="center" shrinkToFit="1"/>
    </xf>
    <xf numFmtId="0" fontId="1" fillId="0" borderId="36" xfId="0" applyNumberFormat="1" applyFont="1" applyBorder="1" applyAlignment="1">
      <alignment horizontal="center" vertical="center" wrapText="1" shrinkToFit="1"/>
    </xf>
    <xf numFmtId="164" fontId="1" fillId="0" borderId="36" xfId="0" applyNumberFormat="1" applyFont="1" applyBorder="1" applyAlignment="1">
      <alignment horizontal="center" vertical="center" shrinkToFit="1"/>
    </xf>
    <xf numFmtId="164" fontId="1" fillId="0" borderId="36" xfId="0" applyNumberFormat="1" applyFont="1" applyBorder="1" applyAlignment="1">
      <alignment horizontal="center" vertical="center" wrapText="1" shrinkToFit="1"/>
    </xf>
    <xf numFmtId="0" fontId="1" fillId="0" borderId="37" xfId="0" applyNumberFormat="1" applyFont="1" applyFill="1" applyBorder="1" applyAlignment="1">
      <alignment horizontal="center" vertical="center" wrapText="1" shrinkToFit="1"/>
    </xf>
    <xf numFmtId="0" fontId="1" fillId="0" borderId="38" xfId="0" applyNumberFormat="1" applyFont="1" applyFill="1" applyBorder="1" applyAlignment="1">
      <alignment horizontal="center" vertical="center" wrapText="1" shrinkToFit="1"/>
    </xf>
    <xf numFmtId="0" fontId="1" fillId="0" borderId="39" xfId="0" applyNumberFormat="1" applyFont="1" applyFill="1" applyBorder="1" applyAlignment="1">
      <alignment horizontal="center" vertical="center" wrapText="1" shrinkToFit="1"/>
    </xf>
    <xf numFmtId="0" fontId="1" fillId="4" borderId="4" xfId="0" applyNumberFormat="1" applyFont="1" applyFill="1" applyBorder="1" applyAlignment="1">
      <alignment horizontal="center" vertical="center" wrapText="1" shrinkToFit="1"/>
    </xf>
    <xf numFmtId="0" fontId="1" fillId="4" borderId="4" xfId="0" applyNumberFormat="1" applyFont="1" applyFill="1" applyBorder="1" applyAlignment="1">
      <alignment horizontal="center" vertical="center" shrinkToFit="1"/>
    </xf>
    <xf numFmtId="0" fontId="1" fillId="4" borderId="13" xfId="0" applyNumberFormat="1" applyFont="1" applyFill="1" applyBorder="1" applyAlignment="1">
      <alignment horizontal="center" vertical="center" shrinkToFit="1"/>
    </xf>
    <xf numFmtId="0" fontId="1" fillId="2" borderId="30" xfId="0" applyNumberFormat="1" applyFont="1" applyFill="1" applyBorder="1" applyAlignment="1">
      <alignment vertical="center" shrinkToFit="1"/>
    </xf>
    <xf numFmtId="0" fontId="1" fillId="2" borderId="30" xfId="0" applyNumberFormat="1" applyFont="1" applyFill="1" applyBorder="1" applyAlignment="1">
      <alignment horizontal="center" vertical="center" shrinkToFit="1"/>
    </xf>
    <xf numFmtId="164" fontId="1" fillId="2" borderId="30" xfId="0" applyNumberFormat="1" applyFont="1" applyFill="1" applyBorder="1" applyAlignment="1">
      <alignment horizontal="center" vertical="center" wrapText="1" shrinkToFit="1"/>
    </xf>
    <xf numFmtId="0" fontId="1" fillId="3" borderId="15" xfId="0" applyNumberFormat="1" applyFont="1" applyFill="1" applyBorder="1" applyAlignment="1">
      <alignment horizontal="left" vertical="center" shrinkToFit="1"/>
    </xf>
    <xf numFmtId="0" fontId="3" fillId="4" borderId="16" xfId="0" applyNumberFormat="1" applyFont="1" applyFill="1" applyBorder="1" applyAlignment="1">
      <alignment horizontal="center" vertical="top" wrapText="1" shrinkToFit="1"/>
    </xf>
    <xf numFmtId="0" fontId="0" fillId="5" borderId="10" xfId="0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shrinkToFit="1"/>
    </xf>
    <xf numFmtId="164" fontId="5" fillId="3" borderId="2" xfId="0" applyNumberFormat="1" applyFont="1" applyFill="1" applyBorder="1" applyAlignment="1">
      <alignment horizontal="center" vertical="center" shrinkToFit="1"/>
    </xf>
    <xf numFmtId="0" fontId="1" fillId="4" borderId="2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center" vertical="center" shrinkToFit="1"/>
    </xf>
    <xf numFmtId="164" fontId="1" fillId="0" borderId="0" xfId="0" applyNumberFormat="1" applyFont="1" applyAlignment="1">
      <alignment horizontal="center"/>
    </xf>
    <xf numFmtId="0" fontId="1" fillId="0" borderId="15" xfId="0" applyNumberFormat="1" applyFont="1" applyFill="1" applyBorder="1" applyAlignment="1">
      <alignment vertical="center" shrinkToFit="1"/>
    </xf>
    <xf numFmtId="164" fontId="1" fillId="0" borderId="15" xfId="0" applyNumberFormat="1" applyFont="1" applyFill="1" applyBorder="1" applyAlignment="1">
      <alignment horizontal="center" vertical="center" shrinkToFit="1"/>
    </xf>
    <xf numFmtId="164" fontId="1" fillId="0" borderId="18" xfId="0" applyNumberFormat="1" applyFont="1" applyFill="1" applyBorder="1" applyAlignment="1">
      <alignment horizontal="center" vertical="center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3" borderId="30" xfId="0" applyNumberFormat="1" applyFont="1" applyFill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center" vertical="center" shrinkToFit="1"/>
    </xf>
    <xf numFmtId="164" fontId="1" fillId="3" borderId="2" xfId="0" applyNumberFormat="1" applyFont="1" applyFill="1" applyBorder="1" applyAlignment="1">
      <alignment horizontal="center" vertical="center" shrinkToFit="1"/>
    </xf>
    <xf numFmtId="0" fontId="1" fillId="3" borderId="15" xfId="0" applyNumberFormat="1" applyFont="1" applyFill="1" applyBorder="1" applyAlignment="1">
      <alignment horizontal="center" vertical="center" shrinkToFit="1"/>
    </xf>
    <xf numFmtId="0" fontId="1" fillId="3" borderId="2" xfId="0" applyNumberFormat="1" applyFont="1" applyFill="1" applyBorder="1" applyAlignment="1">
      <alignment horizontal="center" vertical="center" shrinkToFit="1"/>
    </xf>
    <xf numFmtId="0" fontId="1" fillId="4" borderId="13" xfId="0" applyNumberFormat="1" applyFont="1" applyFill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center" vertical="center" shrinkToFit="1"/>
    </xf>
    <xf numFmtId="164" fontId="1" fillId="3" borderId="2" xfId="0" applyNumberFormat="1" applyFont="1" applyFill="1" applyBorder="1" applyAlignment="1">
      <alignment horizontal="center" vertical="center" shrinkToFit="1"/>
    </xf>
    <xf numFmtId="0" fontId="0" fillId="0" borderId="41" xfId="0" applyFont="1" applyBorder="1"/>
    <xf numFmtId="0" fontId="0" fillId="0" borderId="42" xfId="0" applyFont="1" applyBorder="1"/>
    <xf numFmtId="0" fontId="0" fillId="0" borderId="9" xfId="0" applyFont="1" applyBorder="1"/>
    <xf numFmtId="0" fontId="0" fillId="0" borderId="43" xfId="0" applyFont="1" applyBorder="1"/>
    <xf numFmtId="164" fontId="1" fillId="3" borderId="12" xfId="0" applyNumberFormat="1" applyFont="1" applyFill="1" applyBorder="1" applyAlignment="1">
      <alignment horizontal="center" vertical="center" wrapText="1" shrinkToFit="1"/>
    </xf>
    <xf numFmtId="0" fontId="1" fillId="4" borderId="44" xfId="0" applyNumberFormat="1" applyFont="1" applyFill="1" applyBorder="1" applyAlignment="1">
      <alignment horizontal="center" vertical="center" wrapText="1" shrinkToFit="1"/>
    </xf>
    <xf numFmtId="0" fontId="1" fillId="4" borderId="44" xfId="0" applyNumberFormat="1" applyFont="1" applyFill="1" applyBorder="1" applyAlignment="1">
      <alignment horizontal="center" vertical="center" shrinkToFit="1"/>
    </xf>
    <xf numFmtId="0" fontId="1" fillId="4" borderId="42" xfId="0" applyNumberFormat="1" applyFont="1" applyFill="1" applyBorder="1" applyAlignment="1">
      <alignment horizontal="center" vertical="center" shrinkToFit="1"/>
    </xf>
    <xf numFmtId="0" fontId="0" fillId="5" borderId="42" xfId="0" applyFont="1" applyFill="1" applyBorder="1"/>
    <xf numFmtId="0" fontId="1" fillId="0" borderId="1" xfId="0" applyNumberFormat="1" applyFont="1" applyFill="1" applyBorder="1" applyAlignment="1">
      <alignment horizontal="center" vertical="center" wrapText="1" shrinkToFit="1"/>
    </xf>
    <xf numFmtId="164" fontId="1" fillId="3" borderId="15" xfId="0" applyNumberFormat="1" applyFont="1" applyFill="1" applyBorder="1" applyAlignment="1">
      <alignment horizontal="center" vertical="center" shrinkToFit="1"/>
    </xf>
    <xf numFmtId="164" fontId="1" fillId="3" borderId="2" xfId="0" applyNumberFormat="1" applyFont="1" applyFill="1" applyBorder="1" applyAlignment="1">
      <alignment horizontal="center" vertical="center" shrinkToFit="1"/>
    </xf>
    <xf numFmtId="0" fontId="1" fillId="3" borderId="15" xfId="0" applyNumberFormat="1" applyFont="1" applyFill="1" applyBorder="1" applyAlignment="1">
      <alignment horizontal="center" vertical="center" shrinkToFit="1"/>
    </xf>
    <xf numFmtId="0" fontId="3" fillId="4" borderId="21" xfId="0" applyNumberFormat="1" applyFont="1" applyFill="1" applyBorder="1" applyAlignment="1">
      <alignment horizontal="center" vertical="top" wrapText="1" shrinkToFit="1"/>
    </xf>
    <xf numFmtId="0" fontId="1" fillId="4" borderId="11" xfId="0" applyNumberFormat="1" applyFont="1" applyFill="1" applyBorder="1" applyAlignment="1">
      <alignment horizontal="center" vertical="center" shrinkToFit="1"/>
    </xf>
    <xf numFmtId="0" fontId="1" fillId="0" borderId="18" xfId="0" applyNumberFormat="1" applyFont="1" applyFill="1" applyBorder="1" applyAlignment="1">
      <alignment horizontal="center" vertical="center" wrapText="1" shrinkToFit="1"/>
    </xf>
    <xf numFmtId="0" fontId="1" fillId="4" borderId="4" xfId="0" applyNumberFormat="1" applyFont="1" applyFill="1" applyBorder="1" applyAlignment="1">
      <alignment horizontal="center" vertical="center" shrinkToFit="1"/>
    </xf>
    <xf numFmtId="0" fontId="1" fillId="4" borderId="4" xfId="0" applyNumberFormat="1" applyFont="1" applyFill="1" applyBorder="1" applyAlignment="1">
      <alignment horizontal="center" wrapText="1" shrinkToFit="1"/>
    </xf>
    <xf numFmtId="0" fontId="1" fillId="4" borderId="4" xfId="0" applyNumberFormat="1" applyFont="1" applyFill="1" applyBorder="1" applyAlignment="1">
      <alignment horizontal="center" shrinkToFit="1"/>
    </xf>
    <xf numFmtId="0" fontId="1" fillId="4" borderId="13" xfId="0" applyNumberFormat="1" applyFont="1" applyFill="1" applyBorder="1" applyAlignment="1">
      <alignment horizontal="center" shrinkToFit="1"/>
    </xf>
    <xf numFmtId="0" fontId="2" fillId="0" borderId="7" xfId="0" applyNumberFormat="1" applyFont="1" applyBorder="1" applyAlignment="1">
      <alignment horizontal="center" shrinkToFit="1"/>
    </xf>
    <xf numFmtId="0" fontId="2" fillId="0" borderId="8" xfId="0" applyNumberFormat="1" applyFont="1" applyBorder="1" applyAlignment="1">
      <alignment horizontal="center" shrinkToFit="1"/>
    </xf>
    <xf numFmtId="0" fontId="2" fillId="0" borderId="9" xfId="0" applyNumberFormat="1" applyFont="1" applyBorder="1" applyAlignment="1">
      <alignment horizontal="center" shrinkToFit="1"/>
    </xf>
    <xf numFmtId="0" fontId="1" fillId="4" borderId="4" xfId="0" applyNumberFormat="1" applyFont="1" applyFill="1" applyBorder="1" applyAlignment="1">
      <alignment horizontal="center" vertical="center" wrapText="1" shrinkToFit="1"/>
    </xf>
    <xf numFmtId="0" fontId="1" fillId="4" borderId="4" xfId="0" applyNumberFormat="1" applyFont="1" applyFill="1" applyBorder="1" applyAlignment="1">
      <alignment horizontal="center" vertical="center" shrinkToFit="1"/>
    </xf>
    <xf numFmtId="164" fontId="1" fillId="3" borderId="31" xfId="0" applyNumberFormat="1" applyFont="1" applyFill="1" applyBorder="1" applyAlignment="1">
      <alignment horizontal="center" vertical="center" shrinkToFit="1"/>
    </xf>
    <xf numFmtId="164" fontId="1" fillId="3" borderId="30" xfId="0" applyNumberFormat="1" applyFont="1" applyFill="1" applyBorder="1" applyAlignment="1">
      <alignment horizontal="center" vertical="center" shrinkToFit="1"/>
    </xf>
    <xf numFmtId="0" fontId="1" fillId="4" borderId="13" xfId="0" applyNumberFormat="1" applyFont="1" applyFill="1" applyBorder="1" applyAlignment="1">
      <alignment horizontal="center" vertical="center" wrapText="1" shrinkToFit="1"/>
    </xf>
    <xf numFmtId="0" fontId="1" fillId="3" borderId="23" xfId="0" applyNumberFormat="1" applyFont="1" applyFill="1" applyBorder="1" applyAlignment="1">
      <alignment horizontal="center" vertical="center" shrinkToFit="1"/>
    </xf>
    <xf numFmtId="0" fontId="1" fillId="3" borderId="29" xfId="0" applyNumberFormat="1" applyFont="1" applyFill="1" applyBorder="1" applyAlignment="1">
      <alignment horizontal="center" vertical="center" shrinkToFit="1"/>
    </xf>
    <xf numFmtId="0" fontId="1" fillId="3" borderId="31" xfId="0" applyNumberFormat="1" applyFont="1" applyFill="1" applyBorder="1" applyAlignment="1">
      <alignment horizontal="center" vertical="center" shrinkToFit="1"/>
    </xf>
    <xf numFmtId="0" fontId="1" fillId="3" borderId="30" xfId="0" applyNumberFormat="1" applyFont="1" applyFill="1" applyBorder="1" applyAlignment="1">
      <alignment horizontal="center" vertical="center" shrinkToFit="1"/>
    </xf>
    <xf numFmtId="0" fontId="1" fillId="3" borderId="31" xfId="0" applyNumberFormat="1" applyFont="1" applyFill="1" applyBorder="1" applyAlignment="1">
      <alignment horizontal="left" vertical="center" shrinkToFit="1"/>
    </xf>
    <xf numFmtId="0" fontId="1" fillId="3" borderId="30" xfId="0" applyNumberFormat="1" applyFont="1" applyFill="1" applyBorder="1" applyAlignment="1">
      <alignment horizontal="left" vertical="center" shrinkToFit="1"/>
    </xf>
    <xf numFmtId="0" fontId="1" fillId="4" borderId="40" xfId="0" applyNumberFormat="1" applyFont="1" applyFill="1" applyBorder="1" applyAlignment="1">
      <alignment horizontal="center" vertical="center" shrinkToFit="1"/>
    </xf>
    <xf numFmtId="0" fontId="1" fillId="4" borderId="13" xfId="0" applyNumberFormat="1" applyFont="1" applyFill="1" applyBorder="1" applyAlignment="1">
      <alignment horizontal="center" vertical="center" shrinkToFit="1"/>
    </xf>
    <xf numFmtId="0" fontId="1" fillId="0" borderId="7" xfId="0" applyNumberFormat="1" applyFont="1" applyBorder="1" applyAlignment="1">
      <alignment horizontal="center" vertical="center" shrinkToFit="1"/>
    </xf>
    <xf numFmtId="0" fontId="1" fillId="0" borderId="8" xfId="0" applyNumberFormat="1" applyFont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center" vertical="center" shrinkToFit="1"/>
    </xf>
    <xf numFmtId="164" fontId="1" fillId="3" borderId="2" xfId="0" applyNumberFormat="1" applyFont="1" applyFill="1" applyBorder="1" applyAlignment="1">
      <alignment horizontal="center" vertical="center" shrinkToFit="1"/>
    </xf>
    <xf numFmtId="0" fontId="1" fillId="3" borderId="33" xfId="0" applyNumberFormat="1" applyFont="1" applyFill="1" applyBorder="1" applyAlignment="1">
      <alignment horizontal="center" vertical="center" shrinkToFit="1"/>
    </xf>
    <xf numFmtId="0" fontId="1" fillId="3" borderId="34" xfId="0" applyNumberFormat="1" applyFont="1" applyFill="1" applyBorder="1" applyAlignment="1">
      <alignment horizontal="center" vertical="center" shrinkToFit="1"/>
    </xf>
    <xf numFmtId="0" fontId="1" fillId="3" borderId="15" xfId="0" applyNumberFormat="1" applyFont="1" applyFill="1" applyBorder="1" applyAlignment="1">
      <alignment horizontal="center" vertical="center" shrinkToFit="1"/>
    </xf>
    <xf numFmtId="0" fontId="1" fillId="3" borderId="2" xfId="0" applyNumberFormat="1" applyFont="1" applyFill="1" applyBorder="1" applyAlignment="1">
      <alignment horizontal="center" vertical="center" shrinkToFit="1"/>
    </xf>
    <xf numFmtId="0" fontId="1" fillId="0" borderId="15" xfId="0" applyNumberFormat="1" applyFont="1" applyFill="1" applyBorder="1" applyAlignment="1">
      <alignment horizontal="left" vertical="center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164" fontId="1" fillId="0" borderId="15" xfId="0" applyNumberFormat="1" applyFont="1" applyFill="1" applyBorder="1" applyAlignment="1">
      <alignment horizontal="center" vertical="center" shrinkToFit="1"/>
    </xf>
    <xf numFmtId="164" fontId="1" fillId="0" borderId="2" xfId="0" applyNumberFormat="1" applyFont="1" applyFill="1" applyBorder="1" applyAlignment="1">
      <alignment horizontal="center" vertical="center" shrinkToFit="1"/>
    </xf>
    <xf numFmtId="0" fontId="1" fillId="3" borderId="24" xfId="0" applyNumberFormat="1" applyFont="1" applyFill="1" applyBorder="1" applyAlignment="1">
      <alignment horizontal="center" vertical="center" shrinkToFit="1"/>
    </xf>
    <xf numFmtId="0" fontId="1" fillId="3" borderId="25" xfId="0" applyNumberFormat="1" applyFont="1" applyFill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" shrinkToFit="1"/>
    </xf>
    <xf numFmtId="164" fontId="1" fillId="3" borderId="18" xfId="0" applyNumberFormat="1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top" shrinkToFit="1"/>
    </xf>
    <xf numFmtId="164" fontId="5" fillId="2" borderId="18" xfId="0" applyNumberFormat="1" applyFont="1" applyFill="1" applyBorder="1" applyAlignment="1">
      <alignment horizontal="center" vertical="center" wrapText="1" shrinkToFit="1"/>
    </xf>
    <xf numFmtId="0" fontId="1" fillId="3" borderId="15" xfId="0" applyNumberFormat="1" applyFont="1" applyFill="1" applyBorder="1" applyAlignment="1">
      <alignment horizontal="center" wrapText="1" shrinkToFit="1"/>
    </xf>
    <xf numFmtId="0" fontId="1" fillId="3" borderId="31" xfId="0" applyNumberFormat="1" applyFont="1" applyFill="1" applyBorder="1" applyAlignment="1">
      <alignment horizontal="center" vertical="center" wrapText="1" shrinkToFit="1"/>
    </xf>
    <xf numFmtId="164" fontId="1" fillId="3" borderId="3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80" zoomScaleNormal="80" workbookViewId="0">
      <pane ySplit="2" topLeftCell="A39" activePane="bottomLeft" state="frozen"/>
      <selection pane="bottomLeft" sqref="A1:I48"/>
    </sheetView>
  </sheetViews>
  <sheetFormatPr baseColWidth="10" defaultRowHeight="14.5" x14ac:dyDescent="0.35"/>
  <cols>
    <col min="1" max="1" width="7.81640625" customWidth="1"/>
    <col min="2" max="2" width="15" bestFit="1" customWidth="1"/>
    <col min="3" max="3" width="25.26953125" bestFit="1" customWidth="1"/>
    <col min="4" max="4" width="36.1796875" customWidth="1"/>
    <col min="5" max="5" width="20.1796875" customWidth="1"/>
    <col min="6" max="6" width="16.54296875" bestFit="1" customWidth="1"/>
    <col min="7" max="7" width="20.7265625" customWidth="1"/>
    <col min="8" max="8" width="23" bestFit="1" customWidth="1"/>
    <col min="9" max="9" width="23.54296875" bestFit="1" customWidth="1"/>
  </cols>
  <sheetData>
    <row r="1" spans="1:9" ht="26.5" thickBot="1" x14ac:dyDescent="0.65">
      <c r="A1" s="126" t="s">
        <v>222</v>
      </c>
      <c r="B1" s="127"/>
      <c r="C1" s="127"/>
      <c r="D1" s="127"/>
      <c r="E1" s="127"/>
      <c r="F1" s="127"/>
      <c r="G1" s="127"/>
      <c r="H1" s="128"/>
    </row>
    <row r="2" spans="1:9" ht="78" thickBot="1" x14ac:dyDescent="0.4">
      <c r="A2" s="15" t="s">
        <v>0</v>
      </c>
      <c r="B2" s="16" t="s">
        <v>1</v>
      </c>
      <c r="C2" s="16" t="s">
        <v>2</v>
      </c>
      <c r="D2" s="43" t="s">
        <v>20</v>
      </c>
      <c r="E2" s="16" t="s">
        <v>3</v>
      </c>
      <c r="F2" s="17" t="s">
        <v>4</v>
      </c>
      <c r="G2" s="18" t="s">
        <v>5</v>
      </c>
      <c r="H2" s="44" t="s">
        <v>6</v>
      </c>
      <c r="I2" s="88" t="s">
        <v>182</v>
      </c>
    </row>
    <row r="3" spans="1:9" ht="31.5" thickBot="1" x14ac:dyDescent="0.4">
      <c r="A3" s="23">
        <v>1</v>
      </c>
      <c r="B3" s="24" t="s">
        <v>7</v>
      </c>
      <c r="C3" s="24" t="s">
        <v>8</v>
      </c>
      <c r="D3" s="24" t="s">
        <v>227</v>
      </c>
      <c r="E3" s="101" t="s">
        <v>9</v>
      </c>
      <c r="F3" s="99" t="s">
        <v>228</v>
      </c>
      <c r="G3" s="99"/>
      <c r="H3" s="87" t="s">
        <v>256</v>
      </c>
      <c r="I3" s="106"/>
    </row>
    <row r="4" spans="1:9" ht="31.5" thickBot="1" x14ac:dyDescent="0.4">
      <c r="A4" s="4">
        <v>2</v>
      </c>
      <c r="B4" s="5" t="s">
        <v>7</v>
      </c>
      <c r="C4" s="5" t="s">
        <v>10</v>
      </c>
      <c r="D4" s="6" t="s">
        <v>229</v>
      </c>
      <c r="E4" s="7" t="s">
        <v>11</v>
      </c>
      <c r="F4" s="8" t="s">
        <v>230</v>
      </c>
      <c r="G4" s="8" t="s">
        <v>231</v>
      </c>
      <c r="H4" s="123" t="s">
        <v>185</v>
      </c>
      <c r="I4" s="107"/>
    </row>
    <row r="5" spans="1:9" ht="31.5" thickBot="1" x14ac:dyDescent="0.4">
      <c r="A5" s="1">
        <v>3</v>
      </c>
      <c r="B5" s="2" t="s">
        <v>7</v>
      </c>
      <c r="C5" s="2" t="s">
        <v>12</v>
      </c>
      <c r="D5" s="2" t="s">
        <v>13</v>
      </c>
      <c r="E5" s="9" t="s">
        <v>14</v>
      </c>
      <c r="F5" s="98">
        <v>614453082</v>
      </c>
      <c r="G5" s="19" t="s">
        <v>232</v>
      </c>
      <c r="H5" s="124"/>
      <c r="I5" s="107"/>
    </row>
    <row r="6" spans="1:9" ht="31.5" thickBot="1" x14ac:dyDescent="0.4">
      <c r="A6" s="10">
        <v>4</v>
      </c>
      <c r="B6" s="11" t="s">
        <v>7</v>
      </c>
      <c r="C6" s="11" t="s">
        <v>15</v>
      </c>
      <c r="D6" s="12" t="s">
        <v>208</v>
      </c>
      <c r="E6" s="13" t="s">
        <v>209</v>
      </c>
      <c r="F6" s="14" t="s">
        <v>19</v>
      </c>
      <c r="G6" s="115" t="s">
        <v>210</v>
      </c>
      <c r="H6" s="124"/>
      <c r="I6" s="107"/>
    </row>
    <row r="7" spans="1:9" ht="31.5" thickBot="1" x14ac:dyDescent="0.4">
      <c r="A7" s="38">
        <v>5</v>
      </c>
      <c r="B7" s="39" t="s">
        <v>16</v>
      </c>
      <c r="C7" s="39" t="s">
        <v>17</v>
      </c>
      <c r="D7" s="39" t="s">
        <v>233</v>
      </c>
      <c r="E7" s="40" t="s">
        <v>18</v>
      </c>
      <c r="F7" s="41" t="s">
        <v>234</v>
      </c>
      <c r="G7" s="157" t="s">
        <v>253</v>
      </c>
      <c r="H7" s="125"/>
      <c r="I7" s="107"/>
    </row>
    <row r="8" spans="1:9" ht="15" thickBot="1" x14ac:dyDescent="0.4">
      <c r="I8" s="62"/>
    </row>
    <row r="9" spans="1:9" ht="31.5" thickBot="1" x14ac:dyDescent="0.4">
      <c r="A9" s="23">
        <v>1</v>
      </c>
      <c r="B9" s="24" t="s">
        <v>21</v>
      </c>
      <c r="C9" s="24" t="s">
        <v>22</v>
      </c>
      <c r="D9" s="24" t="s">
        <v>23</v>
      </c>
      <c r="E9" s="118" t="s">
        <v>254</v>
      </c>
      <c r="F9" s="116" t="s">
        <v>24</v>
      </c>
      <c r="G9" s="26" t="s">
        <v>255</v>
      </c>
      <c r="H9" s="87" t="s">
        <v>257</v>
      </c>
      <c r="I9" s="106"/>
    </row>
    <row r="10" spans="1:9" ht="30.75" customHeight="1" thickBot="1" x14ac:dyDescent="0.4">
      <c r="A10" s="4">
        <v>2</v>
      </c>
      <c r="B10" s="5" t="s">
        <v>21</v>
      </c>
      <c r="C10" s="5" t="s">
        <v>25</v>
      </c>
      <c r="D10" s="6" t="s">
        <v>26</v>
      </c>
      <c r="E10" s="7" t="s">
        <v>27</v>
      </c>
      <c r="F10" s="8">
        <v>613553243</v>
      </c>
      <c r="G10" s="8" t="s">
        <v>261</v>
      </c>
      <c r="H10" s="123" t="s">
        <v>184</v>
      </c>
      <c r="I10" s="107"/>
    </row>
    <row r="11" spans="1:9" ht="31.5" thickBot="1" x14ac:dyDescent="0.4">
      <c r="A11" s="1">
        <v>3</v>
      </c>
      <c r="B11" s="2" t="s">
        <v>21</v>
      </c>
      <c r="C11" s="2" t="s">
        <v>28</v>
      </c>
      <c r="D11" s="2" t="s">
        <v>262</v>
      </c>
      <c r="E11" s="9" t="s">
        <v>263</v>
      </c>
      <c r="F11" s="117" t="s">
        <v>264</v>
      </c>
      <c r="G11" s="19" t="s">
        <v>265</v>
      </c>
      <c r="H11" s="124"/>
      <c r="I11" s="107"/>
    </row>
    <row r="12" spans="1:9" ht="31.5" thickBot="1" x14ac:dyDescent="0.4">
      <c r="A12" s="27">
        <v>4</v>
      </c>
      <c r="B12" s="28" t="s">
        <v>21</v>
      </c>
      <c r="C12" s="28" t="s">
        <v>29</v>
      </c>
      <c r="D12" s="29" t="s">
        <v>30</v>
      </c>
      <c r="E12" s="30" t="s">
        <v>31</v>
      </c>
      <c r="F12" s="31" t="s">
        <v>32</v>
      </c>
      <c r="G12" s="121" t="s">
        <v>260</v>
      </c>
      <c r="H12" s="125"/>
      <c r="I12" s="107"/>
    </row>
    <row r="13" spans="1:9" ht="15" thickBot="1" x14ac:dyDescent="0.4">
      <c r="I13" s="62"/>
    </row>
    <row r="14" spans="1:9" ht="31.5" thickBot="1" x14ac:dyDescent="0.4">
      <c r="A14" s="23">
        <v>1</v>
      </c>
      <c r="B14" s="24" t="s">
        <v>21</v>
      </c>
      <c r="C14" s="24" t="s">
        <v>33</v>
      </c>
      <c r="D14" s="24" t="s">
        <v>238</v>
      </c>
      <c r="E14" s="42" t="s">
        <v>34</v>
      </c>
      <c r="F14" s="158" t="s">
        <v>239</v>
      </c>
      <c r="G14" s="26" t="s">
        <v>292</v>
      </c>
      <c r="H14" s="87" t="s">
        <v>257</v>
      </c>
      <c r="I14" s="106"/>
    </row>
    <row r="15" spans="1:9" ht="31.5" thickBot="1" x14ac:dyDescent="0.4">
      <c r="A15" s="4">
        <v>2</v>
      </c>
      <c r="B15" s="5" t="s">
        <v>21</v>
      </c>
      <c r="C15" s="5" t="s">
        <v>35</v>
      </c>
      <c r="D15" s="6" t="s">
        <v>211</v>
      </c>
      <c r="E15" s="7" t="s">
        <v>36</v>
      </c>
      <c r="F15" s="8" t="s">
        <v>203</v>
      </c>
      <c r="G15" s="8" t="s">
        <v>266</v>
      </c>
      <c r="H15" s="123" t="s">
        <v>184</v>
      </c>
      <c r="I15" s="107"/>
    </row>
    <row r="16" spans="1:9" ht="31.5" thickBot="1" x14ac:dyDescent="0.4">
      <c r="A16" s="1">
        <v>3</v>
      </c>
      <c r="B16" s="2" t="s">
        <v>21</v>
      </c>
      <c r="C16" s="2" t="s">
        <v>37</v>
      </c>
      <c r="D16" s="2" t="s">
        <v>212</v>
      </c>
      <c r="E16" s="9" t="s">
        <v>38</v>
      </c>
      <c r="F16" s="100" t="s">
        <v>213</v>
      </c>
      <c r="G16" s="19" t="s">
        <v>235</v>
      </c>
      <c r="H16" s="124"/>
      <c r="I16" s="107"/>
    </row>
    <row r="17" spans="1:9" ht="31.5" thickBot="1" x14ac:dyDescent="0.4">
      <c r="A17" s="27">
        <v>4</v>
      </c>
      <c r="B17" s="28" t="s">
        <v>21</v>
      </c>
      <c r="C17" s="28" t="s">
        <v>39</v>
      </c>
      <c r="D17" s="29" t="s">
        <v>236</v>
      </c>
      <c r="E17" s="30" t="s">
        <v>40</v>
      </c>
      <c r="F17" s="31" t="s">
        <v>237</v>
      </c>
      <c r="G17" s="31" t="s">
        <v>294</v>
      </c>
      <c r="H17" s="125"/>
      <c r="I17" s="107"/>
    </row>
    <row r="18" spans="1:9" ht="15" thickBot="1" x14ac:dyDescent="0.4">
      <c r="I18" s="62"/>
    </row>
    <row r="19" spans="1:9" ht="33" customHeight="1" thickBot="1" x14ac:dyDescent="0.4">
      <c r="A19" s="23">
        <v>1</v>
      </c>
      <c r="B19" s="24" t="s">
        <v>41</v>
      </c>
      <c r="C19" s="24" t="s">
        <v>206</v>
      </c>
      <c r="D19" s="24" t="s">
        <v>42</v>
      </c>
      <c r="E19" s="101" t="s">
        <v>43</v>
      </c>
      <c r="F19" s="99">
        <v>662220086</v>
      </c>
      <c r="G19" s="26" t="s">
        <v>246</v>
      </c>
      <c r="H19" s="87" t="s">
        <v>256</v>
      </c>
      <c r="I19" s="106"/>
    </row>
    <row r="20" spans="1:9" ht="32.25" customHeight="1" thickBot="1" x14ac:dyDescent="0.4">
      <c r="A20" s="4">
        <v>2</v>
      </c>
      <c r="B20" s="5" t="s">
        <v>44</v>
      </c>
      <c r="C20" s="5" t="s">
        <v>45</v>
      </c>
      <c r="D20" s="6" t="s">
        <v>240</v>
      </c>
      <c r="E20" s="7" t="s">
        <v>46</v>
      </c>
      <c r="F20" s="8" t="s">
        <v>241</v>
      </c>
      <c r="G20" s="8" t="s">
        <v>242</v>
      </c>
      <c r="H20" s="129" t="s">
        <v>183</v>
      </c>
      <c r="I20" s="107"/>
    </row>
    <row r="21" spans="1:9" ht="31.5" thickBot="1" x14ac:dyDescent="0.4">
      <c r="A21" s="1">
        <v>3</v>
      </c>
      <c r="B21" s="2" t="s">
        <v>44</v>
      </c>
      <c r="C21" s="2" t="s">
        <v>17</v>
      </c>
      <c r="D21" s="89" t="s">
        <v>221</v>
      </c>
      <c r="E21" s="9" t="s">
        <v>47</v>
      </c>
      <c r="F21" s="90" t="s">
        <v>223</v>
      </c>
      <c r="G21" s="19" t="s">
        <v>48</v>
      </c>
      <c r="H21" s="129"/>
      <c r="I21" s="107"/>
    </row>
    <row r="22" spans="1:9" ht="31.5" thickBot="1" x14ac:dyDescent="0.4">
      <c r="A22" s="27">
        <v>4</v>
      </c>
      <c r="B22" s="28" t="s">
        <v>44</v>
      </c>
      <c r="C22" s="37" t="s">
        <v>205</v>
      </c>
      <c r="D22" s="37" t="s">
        <v>247</v>
      </c>
      <c r="E22" s="30" t="s">
        <v>49</v>
      </c>
      <c r="F22" s="31" t="s">
        <v>248</v>
      </c>
      <c r="G22" s="157" t="s">
        <v>249</v>
      </c>
      <c r="H22" s="133"/>
      <c r="I22" s="107"/>
    </row>
    <row r="23" spans="1:9" ht="15" thickBot="1" x14ac:dyDescent="0.4">
      <c r="I23" s="62"/>
    </row>
    <row r="24" spans="1:9" ht="31.5" thickBot="1" x14ac:dyDescent="0.4">
      <c r="A24" s="23">
        <v>1</v>
      </c>
      <c r="B24" s="24" t="s">
        <v>44</v>
      </c>
      <c r="C24" s="24" t="s">
        <v>50</v>
      </c>
      <c r="D24" s="24" t="s">
        <v>51</v>
      </c>
      <c r="E24" s="101" t="s">
        <v>52</v>
      </c>
      <c r="F24" s="99" t="s">
        <v>53</v>
      </c>
      <c r="G24" s="26" t="s">
        <v>250</v>
      </c>
      <c r="H24" s="87" t="s">
        <v>256</v>
      </c>
      <c r="I24" s="108"/>
    </row>
    <row r="25" spans="1:9" ht="47" thickBot="1" x14ac:dyDescent="0.4">
      <c r="A25" s="4">
        <v>2</v>
      </c>
      <c r="B25" s="5" t="s">
        <v>44</v>
      </c>
      <c r="C25" s="5" t="s">
        <v>54</v>
      </c>
      <c r="D25" s="6" t="s">
        <v>55</v>
      </c>
      <c r="E25" s="20" t="s">
        <v>56</v>
      </c>
      <c r="F25" s="8" t="s">
        <v>57</v>
      </c>
      <c r="G25" s="8" t="s">
        <v>251</v>
      </c>
      <c r="H25" s="111" t="s">
        <v>183</v>
      </c>
      <c r="I25" s="109"/>
    </row>
    <row r="26" spans="1:9" ht="31.5" thickBot="1" x14ac:dyDescent="0.4">
      <c r="A26" s="1">
        <v>3</v>
      </c>
      <c r="B26" s="2" t="s">
        <v>58</v>
      </c>
      <c r="C26" s="2" t="s">
        <v>59</v>
      </c>
      <c r="D26" s="2" t="s">
        <v>60</v>
      </c>
      <c r="E26" s="9" t="s">
        <v>61</v>
      </c>
      <c r="F26" s="100">
        <v>623087627</v>
      </c>
      <c r="G26" s="19" t="s">
        <v>252</v>
      </c>
      <c r="H26" s="112" t="s">
        <v>197</v>
      </c>
      <c r="I26" s="109"/>
    </row>
    <row r="27" spans="1:9" ht="31.5" thickBot="1" x14ac:dyDescent="0.4">
      <c r="A27" s="27">
        <v>4</v>
      </c>
      <c r="B27" s="28" t="s">
        <v>62</v>
      </c>
      <c r="C27" s="28" t="s">
        <v>63</v>
      </c>
      <c r="D27" s="29" t="s">
        <v>243</v>
      </c>
      <c r="E27" s="30" t="s">
        <v>64</v>
      </c>
      <c r="F27" s="31" t="s">
        <v>244</v>
      </c>
      <c r="G27" s="31" t="s">
        <v>245</v>
      </c>
      <c r="H27" s="113" t="s">
        <v>196</v>
      </c>
      <c r="I27" s="109"/>
    </row>
    <row r="28" spans="1:9" ht="15" thickBot="1" x14ac:dyDescent="0.4">
      <c r="I28" s="62"/>
    </row>
    <row r="29" spans="1:9" ht="35.5" customHeight="1" thickBot="1" x14ac:dyDescent="0.4">
      <c r="A29" s="134">
        <v>1</v>
      </c>
      <c r="B29" s="136" t="s">
        <v>65</v>
      </c>
      <c r="C29" s="136" t="s">
        <v>66</v>
      </c>
      <c r="D29" s="138" t="s">
        <v>67</v>
      </c>
      <c r="E29" s="162" t="s">
        <v>298</v>
      </c>
      <c r="F29" s="131">
        <v>686625397</v>
      </c>
      <c r="G29" s="163" t="s">
        <v>299</v>
      </c>
      <c r="H29" s="87" t="s">
        <v>257</v>
      </c>
      <c r="I29" s="106"/>
    </row>
    <row r="30" spans="1:9" ht="16.5" customHeight="1" thickBot="1" x14ac:dyDescent="0.4">
      <c r="A30" s="135"/>
      <c r="B30" s="137"/>
      <c r="C30" s="137"/>
      <c r="D30" s="139"/>
      <c r="E30" s="137"/>
      <c r="F30" s="132"/>
      <c r="G30" s="132"/>
      <c r="H30" s="159" t="s">
        <v>186</v>
      </c>
      <c r="I30" s="109"/>
    </row>
    <row r="31" spans="1:9" ht="31.5" thickBot="1" x14ac:dyDescent="0.4">
      <c r="A31" s="4">
        <v>2</v>
      </c>
      <c r="B31" s="5" t="s">
        <v>70</v>
      </c>
      <c r="C31" s="5" t="s">
        <v>71</v>
      </c>
      <c r="D31" s="6" t="s">
        <v>200</v>
      </c>
      <c r="E31" s="7" t="s">
        <v>72</v>
      </c>
      <c r="F31" s="8" t="s">
        <v>73</v>
      </c>
      <c r="G31" s="8" t="s">
        <v>297</v>
      </c>
      <c r="H31" s="129" t="s">
        <v>187</v>
      </c>
      <c r="I31" s="107"/>
    </row>
    <row r="32" spans="1:9" ht="31.5" thickBot="1" x14ac:dyDescent="0.4">
      <c r="A32" s="1">
        <v>3</v>
      </c>
      <c r="B32" s="2" t="s">
        <v>70</v>
      </c>
      <c r="C32" s="2" t="s">
        <v>74</v>
      </c>
      <c r="D32" s="2" t="s">
        <v>293</v>
      </c>
      <c r="E32" s="9" t="s">
        <v>214</v>
      </c>
      <c r="F32" s="100" t="s">
        <v>295</v>
      </c>
      <c r="G32" s="19" t="s">
        <v>296</v>
      </c>
      <c r="H32" s="130"/>
      <c r="I32" s="107"/>
    </row>
    <row r="33" spans="1:9" ht="31.5" thickBot="1" x14ac:dyDescent="0.4">
      <c r="A33" s="27">
        <v>4</v>
      </c>
      <c r="B33" s="28" t="s">
        <v>75</v>
      </c>
      <c r="C33" s="28" t="s">
        <v>76</v>
      </c>
      <c r="D33" s="29" t="s">
        <v>289</v>
      </c>
      <c r="E33" s="30" t="s">
        <v>77</v>
      </c>
      <c r="F33" s="31" t="s">
        <v>291</v>
      </c>
      <c r="G33" s="31" t="s">
        <v>290</v>
      </c>
      <c r="H33" s="91" t="s">
        <v>188</v>
      </c>
      <c r="I33" s="107"/>
    </row>
    <row r="34" spans="1:9" ht="15" thickBot="1" x14ac:dyDescent="0.4">
      <c r="I34" s="62"/>
    </row>
    <row r="35" spans="1:9" ht="16" thickBot="1" x14ac:dyDescent="0.4">
      <c r="A35" s="23">
        <v>1</v>
      </c>
      <c r="B35" s="138" t="s">
        <v>78</v>
      </c>
      <c r="C35" s="24" t="s">
        <v>201</v>
      </c>
      <c r="D35" s="138" t="s">
        <v>300</v>
      </c>
      <c r="E35" s="136" t="s">
        <v>80</v>
      </c>
      <c r="F35" s="131" t="s">
        <v>301</v>
      </c>
      <c r="G35" s="33" t="s">
        <v>215</v>
      </c>
      <c r="H35" s="87" t="s">
        <v>219</v>
      </c>
      <c r="I35" s="106"/>
    </row>
    <row r="36" spans="1:9" ht="16" thickBot="1" x14ac:dyDescent="0.4">
      <c r="A36" s="4">
        <v>2</v>
      </c>
      <c r="B36" s="139"/>
      <c r="C36" s="5" t="s">
        <v>204</v>
      </c>
      <c r="D36" s="139"/>
      <c r="E36" s="137"/>
      <c r="F36" s="132"/>
      <c r="G36" s="21" t="s">
        <v>216</v>
      </c>
      <c r="H36" s="64" t="s">
        <v>189</v>
      </c>
      <c r="I36" s="107"/>
    </row>
    <row r="37" spans="1:9" ht="31.5" thickBot="1" x14ac:dyDescent="0.4">
      <c r="A37" s="1">
        <v>3</v>
      </c>
      <c r="B37" s="2" t="s">
        <v>83</v>
      </c>
      <c r="C37" s="2" t="s">
        <v>84</v>
      </c>
      <c r="D37" s="22" t="s">
        <v>85</v>
      </c>
      <c r="E37" s="102" t="s">
        <v>86</v>
      </c>
      <c r="F37" s="100">
        <v>760860228</v>
      </c>
      <c r="G37" s="110" t="s">
        <v>288</v>
      </c>
      <c r="H37" s="140" t="s">
        <v>190</v>
      </c>
      <c r="I37" s="107"/>
    </row>
    <row r="38" spans="1:9" ht="31.5" thickBot="1" x14ac:dyDescent="0.4">
      <c r="A38" s="34">
        <v>4</v>
      </c>
      <c r="B38" s="28" t="s">
        <v>83</v>
      </c>
      <c r="C38" s="28" t="s">
        <v>87</v>
      </c>
      <c r="D38" s="29" t="s">
        <v>88</v>
      </c>
      <c r="E38" s="30" t="s">
        <v>89</v>
      </c>
      <c r="F38" s="35">
        <v>689747956</v>
      </c>
      <c r="G38" s="36" t="s">
        <v>287</v>
      </c>
      <c r="H38" s="141"/>
      <c r="I38" s="107"/>
    </row>
    <row r="39" spans="1:9" ht="15" thickBot="1" x14ac:dyDescent="0.4">
      <c r="I39" s="62"/>
    </row>
    <row r="40" spans="1:9" ht="47" thickBot="1" x14ac:dyDescent="0.4">
      <c r="A40" s="23">
        <v>1</v>
      </c>
      <c r="B40" s="24" t="s">
        <v>101</v>
      </c>
      <c r="C40" s="24" t="s">
        <v>102</v>
      </c>
      <c r="D40" s="24" t="s">
        <v>103</v>
      </c>
      <c r="E40" s="161" t="s">
        <v>277</v>
      </c>
      <c r="F40" s="104">
        <v>688886742</v>
      </c>
      <c r="G40" s="26" t="s">
        <v>278</v>
      </c>
      <c r="H40" s="119" t="s">
        <v>258</v>
      </c>
      <c r="I40" s="106"/>
    </row>
    <row r="41" spans="1:9" ht="31.5" thickBot="1" x14ac:dyDescent="0.4">
      <c r="A41" s="4">
        <v>2</v>
      </c>
      <c r="B41" s="6" t="s">
        <v>104</v>
      </c>
      <c r="C41" s="6" t="s">
        <v>105</v>
      </c>
      <c r="D41" s="6" t="s">
        <v>279</v>
      </c>
      <c r="E41" s="7" t="s">
        <v>207</v>
      </c>
      <c r="F41" s="8" t="s">
        <v>280</v>
      </c>
      <c r="G41" s="8" t="s">
        <v>217</v>
      </c>
      <c r="H41" s="120" t="s">
        <v>191</v>
      </c>
      <c r="I41" s="107"/>
    </row>
    <row r="42" spans="1:9" ht="29" thickBot="1" x14ac:dyDescent="0.4">
      <c r="A42" s="1">
        <v>3</v>
      </c>
      <c r="B42" s="2" t="s">
        <v>106</v>
      </c>
      <c r="C42" s="2" t="s">
        <v>74</v>
      </c>
      <c r="D42" s="2" t="s">
        <v>281</v>
      </c>
      <c r="E42" s="9" t="s">
        <v>107</v>
      </c>
      <c r="F42" s="105" t="s">
        <v>282</v>
      </c>
      <c r="G42" s="19" t="s">
        <v>283</v>
      </c>
      <c r="H42" s="120" t="s">
        <v>192</v>
      </c>
      <c r="I42" s="107"/>
    </row>
    <row r="43" spans="1:9" ht="31.5" thickBot="1" x14ac:dyDescent="0.4">
      <c r="A43" s="27">
        <v>4</v>
      </c>
      <c r="B43" s="29" t="s">
        <v>108</v>
      </c>
      <c r="C43" s="29" t="s">
        <v>109</v>
      </c>
      <c r="D43" s="29" t="s">
        <v>284</v>
      </c>
      <c r="E43" s="30" t="s">
        <v>110</v>
      </c>
      <c r="F43" s="31" t="s">
        <v>285</v>
      </c>
      <c r="G43" s="31" t="s">
        <v>286</v>
      </c>
      <c r="H43" s="103" t="s">
        <v>193</v>
      </c>
      <c r="I43" s="107"/>
    </row>
    <row r="44" spans="1:9" ht="16" thickBot="1" x14ac:dyDescent="0.4">
      <c r="A44" s="142"/>
      <c r="B44" s="143"/>
      <c r="C44" s="143"/>
      <c r="D44" s="143"/>
      <c r="E44" s="143"/>
      <c r="F44" s="143"/>
      <c r="G44" s="143"/>
      <c r="H44" s="143"/>
      <c r="I44" s="143"/>
    </row>
    <row r="45" spans="1:9" ht="31.5" thickBot="1" x14ac:dyDescent="0.4">
      <c r="A45" s="23">
        <v>1</v>
      </c>
      <c r="B45" s="32" t="s">
        <v>90</v>
      </c>
      <c r="C45" s="86" t="s">
        <v>91</v>
      </c>
      <c r="D45" s="86" t="s">
        <v>273</v>
      </c>
      <c r="E45" s="101" t="s">
        <v>92</v>
      </c>
      <c r="F45" s="101" t="s">
        <v>274</v>
      </c>
      <c r="G45" s="26" t="s">
        <v>275</v>
      </c>
      <c r="H45" s="87" t="s">
        <v>259</v>
      </c>
      <c r="I45" s="106"/>
    </row>
    <row r="46" spans="1:9" ht="31.5" thickBot="1" x14ac:dyDescent="0.4">
      <c r="A46" s="4">
        <v>2</v>
      </c>
      <c r="B46" s="83" t="s">
        <v>90</v>
      </c>
      <c r="C46" s="83" t="s">
        <v>93</v>
      </c>
      <c r="D46" s="83" t="s">
        <v>270</v>
      </c>
      <c r="E46" s="84" t="s">
        <v>94</v>
      </c>
      <c r="F46" s="85" t="s">
        <v>271</v>
      </c>
      <c r="G46" s="8" t="s">
        <v>272</v>
      </c>
      <c r="H46" s="122" t="s">
        <v>194</v>
      </c>
      <c r="I46" s="114"/>
    </row>
    <row r="47" spans="1:9" ht="31.5" thickBot="1" x14ac:dyDescent="0.4">
      <c r="A47" s="1">
        <v>3</v>
      </c>
      <c r="B47" s="2" t="s">
        <v>95</v>
      </c>
      <c r="C47" s="2" t="s">
        <v>96</v>
      </c>
      <c r="D47" s="2" t="s">
        <v>202</v>
      </c>
      <c r="E47" s="9" t="s">
        <v>97</v>
      </c>
      <c r="F47" s="100" t="s">
        <v>98</v>
      </c>
      <c r="G47" s="19" t="s">
        <v>276</v>
      </c>
      <c r="H47" s="140" t="s">
        <v>195</v>
      </c>
      <c r="I47" s="107"/>
    </row>
    <row r="48" spans="1:9" ht="47" thickBot="1" x14ac:dyDescent="0.4">
      <c r="A48" s="27">
        <v>4</v>
      </c>
      <c r="B48" s="28" t="s">
        <v>95</v>
      </c>
      <c r="C48" s="28" t="s">
        <v>99</v>
      </c>
      <c r="D48" s="29" t="s">
        <v>267</v>
      </c>
      <c r="E48" s="30" t="s">
        <v>100</v>
      </c>
      <c r="F48" s="31" t="s">
        <v>268</v>
      </c>
      <c r="G48" s="160" t="s">
        <v>269</v>
      </c>
      <c r="H48" s="141"/>
      <c r="I48" s="107"/>
    </row>
  </sheetData>
  <mergeCells count="20">
    <mergeCell ref="H37:H38"/>
    <mergeCell ref="H47:H48"/>
    <mergeCell ref="B35:B36"/>
    <mergeCell ref="D35:D36"/>
    <mergeCell ref="F35:F36"/>
    <mergeCell ref="A44:I44"/>
    <mergeCell ref="E35:E36"/>
    <mergeCell ref="H4:H7"/>
    <mergeCell ref="H10:H12"/>
    <mergeCell ref="H15:H17"/>
    <mergeCell ref="A1:H1"/>
    <mergeCell ref="H31:H32"/>
    <mergeCell ref="F29:F30"/>
    <mergeCell ref="G29:G30"/>
    <mergeCell ref="H20:H22"/>
    <mergeCell ref="A29:A30"/>
    <mergeCell ref="B29:B30"/>
    <mergeCell ref="C29:C30"/>
    <mergeCell ref="D29:D30"/>
    <mergeCell ref="E29:E30"/>
  </mergeCells>
  <pageMargins left="0.7" right="0.7" top="0.75" bottom="0.75" header="0.3" footer="0.3"/>
  <pageSetup paperSize="8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8"/>
  <sheetViews>
    <sheetView zoomScale="90" zoomScaleNormal="90" workbookViewId="0">
      <pane xSplit="5" ySplit="2" topLeftCell="J12" activePane="bottomRight" state="frozen"/>
      <selection pane="topRight" activeCell="F1" sqref="F1"/>
      <selection pane="bottomLeft" activeCell="A3" sqref="A3"/>
      <selection pane="bottomRight" sqref="A1:K27"/>
    </sheetView>
  </sheetViews>
  <sheetFormatPr baseColWidth="10" defaultRowHeight="14.5" x14ac:dyDescent="0.35"/>
  <cols>
    <col min="2" max="2" width="7.81640625" customWidth="1"/>
    <col min="3" max="3" width="15" bestFit="1" customWidth="1"/>
    <col min="4" max="4" width="24.453125" bestFit="1" customWidth="1"/>
    <col min="5" max="5" width="36.1796875" customWidth="1"/>
    <col min="6" max="6" width="20.1796875" customWidth="1"/>
    <col min="7" max="7" width="16.54296875" customWidth="1"/>
    <col min="8" max="8" width="17.1796875" customWidth="1"/>
    <col min="9" max="9" width="23" customWidth="1"/>
    <col min="10" max="10" width="23.1796875" customWidth="1"/>
    <col min="11" max="11" width="26.7265625" bestFit="1" customWidth="1"/>
  </cols>
  <sheetData>
    <row r="1" spans="1:17" ht="26.5" thickBot="1" x14ac:dyDescent="0.65">
      <c r="A1" s="156" t="s">
        <v>220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7" ht="78" thickBot="1" x14ac:dyDescent="0.4">
      <c r="A2" s="71" t="s">
        <v>111</v>
      </c>
      <c r="B2" s="72" t="s">
        <v>0</v>
      </c>
      <c r="C2" s="73" t="s">
        <v>1</v>
      </c>
      <c r="D2" s="73" t="s">
        <v>2</v>
      </c>
      <c r="E2" s="74" t="s">
        <v>20</v>
      </c>
      <c r="F2" s="73" t="s">
        <v>3</v>
      </c>
      <c r="G2" s="75" t="s">
        <v>4</v>
      </c>
      <c r="H2" s="76" t="s">
        <v>5</v>
      </c>
      <c r="I2" s="77" t="s">
        <v>6</v>
      </c>
      <c r="J2" s="78" t="s">
        <v>180</v>
      </c>
      <c r="K2" s="79" t="s">
        <v>181</v>
      </c>
    </row>
    <row r="3" spans="1:17" ht="16" thickBot="1" x14ac:dyDescent="0.4">
      <c r="A3" s="23">
        <v>1</v>
      </c>
      <c r="B3" s="134" t="s">
        <v>112</v>
      </c>
      <c r="C3" s="24" t="s">
        <v>7</v>
      </c>
      <c r="D3" s="24" t="str">
        <f>'Chaines CIRC DOMONT'!C3</f>
        <v>Les Hauts Champs élém</v>
      </c>
      <c r="E3" s="24" t="str">
        <f>'Chaines CIRC DOMONT'!D3</f>
        <v xml:space="preserve">Mr Benoît Christophe </v>
      </c>
      <c r="F3" s="25" t="str">
        <f>'Chaines CIRC DOMONT'!E3</f>
        <v xml:space="preserve">01 39 91 28 90 </v>
      </c>
      <c r="G3" s="25" t="str">
        <f>'Chaines CIRC DOMONT'!F3</f>
        <v xml:space="preserve">06 31 30 48 31 </v>
      </c>
      <c r="H3" s="25">
        <f>'Chaines CIRC DOMONT'!G3</f>
        <v>0</v>
      </c>
      <c r="I3" s="63" t="s">
        <v>224</v>
      </c>
      <c r="J3" s="52" t="s">
        <v>121</v>
      </c>
      <c r="K3" s="53" t="s">
        <v>138</v>
      </c>
      <c r="L3" s="68"/>
      <c r="M3" s="68"/>
      <c r="N3" s="68"/>
      <c r="O3" s="68"/>
      <c r="P3" s="68"/>
      <c r="Q3" s="68"/>
    </row>
    <row r="4" spans="1:17" ht="16.5" customHeight="1" thickBot="1" x14ac:dyDescent="0.4">
      <c r="A4" s="4">
        <v>2</v>
      </c>
      <c r="B4" s="154"/>
      <c r="C4" s="5" t="s">
        <v>7</v>
      </c>
      <c r="D4" s="5" t="str">
        <f>'Chaines CIRC DOMONT'!C4</f>
        <v>Les Hauts Champs mater</v>
      </c>
      <c r="E4" s="5" t="str">
        <f>'Chaines CIRC DOMONT'!D4</f>
        <v xml:space="preserve">Mme Françoise CHELMA </v>
      </c>
      <c r="F4" s="92" t="str">
        <f>'Chaines CIRC DOMONT'!E4</f>
        <v>01 39 35 84 57</v>
      </c>
      <c r="G4" s="92" t="str">
        <f>'Chaines CIRC DOMONT'!F4</f>
        <v>06 89 04 72 81</v>
      </c>
      <c r="H4" s="92" t="str">
        <f>'Chaines CIRC DOMONT'!G4</f>
        <v>Mme NEUSIUS Julie 
06 78 78 80 52</v>
      </c>
      <c r="I4" s="129" t="s">
        <v>185</v>
      </c>
      <c r="J4" s="47" t="s">
        <v>122</v>
      </c>
      <c r="K4" s="48" t="s">
        <v>138</v>
      </c>
      <c r="L4" s="68"/>
      <c r="M4" s="68"/>
      <c r="N4" s="68"/>
      <c r="O4" s="68"/>
      <c r="P4" s="68"/>
      <c r="Q4" s="68"/>
    </row>
    <row r="5" spans="1:17" ht="16" thickBot="1" x14ac:dyDescent="0.4">
      <c r="A5" s="1">
        <v>3</v>
      </c>
      <c r="B5" s="154"/>
      <c r="C5" s="2" t="s">
        <v>7</v>
      </c>
      <c r="D5" s="2" t="str">
        <f>'Chaines CIRC DOMONT'!C5</f>
        <v>Trait d’Union élém</v>
      </c>
      <c r="E5" s="2" t="str">
        <f>'Chaines CIRC DOMONT'!D5</f>
        <v xml:space="preserve">Mme Bérénice YAHYAOUI </v>
      </c>
      <c r="F5" s="3" t="str">
        <f>'Chaines CIRC DOMONT'!E5</f>
        <v xml:space="preserve">01 39 91 68 60 </v>
      </c>
      <c r="G5" s="3">
        <f>'Chaines CIRC DOMONT'!F5</f>
        <v>614453082</v>
      </c>
      <c r="H5" s="3" t="str">
        <f>'Chaines CIRC DOMONT'!G5</f>
        <v>Mr Marie Vincent
 06 82 36 15 46</v>
      </c>
      <c r="I5" s="129"/>
      <c r="J5" s="45" t="s">
        <v>123</v>
      </c>
      <c r="K5" s="46" t="s">
        <v>198</v>
      </c>
      <c r="L5" s="68"/>
      <c r="M5" s="68"/>
      <c r="N5" s="68"/>
      <c r="O5" s="68"/>
      <c r="P5" s="68"/>
      <c r="Q5" s="68"/>
    </row>
    <row r="6" spans="1:17" ht="16" thickBot="1" x14ac:dyDescent="0.4">
      <c r="A6" s="10">
        <v>4</v>
      </c>
      <c r="B6" s="154"/>
      <c r="C6" s="5" t="s">
        <v>7</v>
      </c>
      <c r="D6" s="5" t="str">
        <f>'Chaines CIRC DOMONT'!C6</f>
        <v>Trait d’Union mater</v>
      </c>
      <c r="E6" s="5" t="str">
        <f>'Chaines CIRC DOMONT'!D6</f>
        <v>Mme Elisabeth RAULT</v>
      </c>
      <c r="F6" s="92" t="str">
        <f>'Chaines CIRC DOMONT'!E6</f>
        <v>01 39 91 74 53</v>
      </c>
      <c r="G6" s="92" t="str">
        <f>'Chaines CIRC DOMONT'!F6</f>
        <v>06 64 45 05 93</v>
      </c>
      <c r="H6" s="92" t="str">
        <f>'Chaines CIRC DOMONT'!G6</f>
        <v>Mme Crépin       
06 73 26 32 88</v>
      </c>
      <c r="I6" s="129"/>
      <c r="J6" s="47" t="s">
        <v>124</v>
      </c>
      <c r="K6" s="48" t="s">
        <v>199</v>
      </c>
      <c r="L6" s="68"/>
      <c r="M6" s="68"/>
      <c r="N6" s="68"/>
      <c r="O6" s="68"/>
      <c r="P6" s="68"/>
      <c r="Q6" s="68"/>
    </row>
    <row r="7" spans="1:17" ht="16" thickBot="1" x14ac:dyDescent="0.4">
      <c r="A7" s="38">
        <v>5</v>
      </c>
      <c r="B7" s="155"/>
      <c r="C7" s="39" t="s">
        <v>16</v>
      </c>
      <c r="D7" s="39" t="str">
        <f>'Chaines CIRC DOMONT'!C7</f>
        <v>Le Village</v>
      </c>
      <c r="E7" s="39" t="str">
        <f>'Chaines CIRC DOMONT'!D7</f>
        <v>Mme Ophélie LEGENDRE</v>
      </c>
      <c r="F7" s="41" t="str">
        <f>'Chaines CIRC DOMONT'!E7</f>
        <v xml:space="preserve">01 39 91 20 17 </v>
      </c>
      <c r="G7" s="41" t="str">
        <f>'Chaines CIRC DOMONT'!F7</f>
        <v>06 29 82 78 41</v>
      </c>
      <c r="H7" s="41" t="str">
        <f>'Chaines CIRC DOMONT'!G7</f>
        <v>Mr Marmouget 
 06 29 82 78 41</v>
      </c>
      <c r="I7" s="133"/>
      <c r="J7" s="54" t="s">
        <v>125</v>
      </c>
      <c r="K7" s="55" t="s">
        <v>139</v>
      </c>
      <c r="L7" s="68"/>
      <c r="M7" s="68"/>
      <c r="N7" s="68"/>
      <c r="O7" s="68"/>
      <c r="P7" s="68"/>
      <c r="Q7" s="68"/>
    </row>
    <row r="8" spans="1:17" ht="16" thickBot="1" x14ac:dyDescent="0.4">
      <c r="F8" s="93"/>
      <c r="G8" s="93"/>
      <c r="H8" s="93"/>
      <c r="J8" s="56"/>
      <c r="K8" s="66"/>
      <c r="L8" s="68"/>
      <c r="M8" s="68"/>
      <c r="N8" s="68"/>
      <c r="O8" s="68"/>
      <c r="P8" s="68"/>
      <c r="Q8" s="68"/>
    </row>
    <row r="9" spans="1:17" ht="16" thickBot="1" x14ac:dyDescent="0.4">
      <c r="A9" s="23">
        <v>6</v>
      </c>
      <c r="B9" s="134" t="s">
        <v>113</v>
      </c>
      <c r="C9" s="24" t="s">
        <v>21</v>
      </c>
      <c r="D9" s="24" t="str">
        <f>'Chaines CIRC DOMONT'!C9</f>
        <v>Anne Frank</v>
      </c>
      <c r="E9" s="24" t="str">
        <f>'Chaines CIRC DOMONT'!D9</f>
        <v xml:space="preserve">Mme Nathalie ROBINET </v>
      </c>
      <c r="F9" s="25" t="str">
        <f>'Chaines CIRC DOMONT'!E9</f>
        <v>06  79 52 18 13</v>
      </c>
      <c r="G9" s="25" t="str">
        <f>'Chaines CIRC DOMONT'!F9</f>
        <v>06 02 31 25 84</v>
      </c>
      <c r="H9" s="25" t="str">
        <f>'Chaines CIRC DOMONT'!G9</f>
        <v>Mme LEHMAN 
06 25 48 57 00</v>
      </c>
      <c r="I9" s="63" t="s">
        <v>225</v>
      </c>
      <c r="J9" s="52" t="s">
        <v>126</v>
      </c>
      <c r="K9" s="53" t="s">
        <v>177</v>
      </c>
      <c r="L9" s="68"/>
      <c r="M9" s="68"/>
      <c r="N9" s="68"/>
      <c r="O9" s="68"/>
      <c r="P9" s="68"/>
      <c r="Q9" s="68"/>
    </row>
    <row r="10" spans="1:17" ht="16.5" customHeight="1" thickBot="1" x14ac:dyDescent="0.4">
      <c r="A10" s="4">
        <v>7</v>
      </c>
      <c r="B10" s="154"/>
      <c r="C10" s="5" t="s">
        <v>21</v>
      </c>
      <c r="D10" s="5" t="str">
        <f>'Chaines CIRC DOMONT'!C10</f>
        <v>Charles de Gaulle</v>
      </c>
      <c r="E10" s="5" t="str">
        <f>'Chaines CIRC DOMONT'!D10</f>
        <v>Mme Nathalie JAMET</v>
      </c>
      <c r="F10" s="92" t="str">
        <f>'Chaines CIRC DOMONT'!E10</f>
        <v xml:space="preserve">01 39 91 11 10 </v>
      </c>
      <c r="G10" s="92">
        <f>'Chaines CIRC DOMONT'!F10</f>
        <v>613553243</v>
      </c>
      <c r="H10" s="92" t="str">
        <f>'Chaines CIRC DOMONT'!G10</f>
        <v>Mme NONNET
06 63 46 73 81</v>
      </c>
      <c r="I10" s="129" t="s">
        <v>184</v>
      </c>
      <c r="J10" s="47" t="s">
        <v>127</v>
      </c>
      <c r="K10" s="48" t="s">
        <v>177</v>
      </c>
      <c r="L10" s="68"/>
      <c r="M10" s="68"/>
      <c r="N10" s="68"/>
      <c r="O10" s="68"/>
      <c r="P10" s="68"/>
      <c r="Q10" s="68"/>
    </row>
    <row r="11" spans="1:17" ht="16" thickBot="1" x14ac:dyDescent="0.4">
      <c r="A11" s="1">
        <v>8</v>
      </c>
      <c r="B11" s="154"/>
      <c r="C11" s="2" t="s">
        <v>21</v>
      </c>
      <c r="D11" s="2" t="str">
        <f>'Chaines CIRC DOMONT'!C11</f>
        <v>Gabriel Péri</v>
      </c>
      <c r="E11" s="2" t="str">
        <f>'Chaines CIRC DOMONT'!D11</f>
        <v xml:space="preserve">Mme Stéphanie LAPERSONNE  </v>
      </c>
      <c r="F11" s="3" t="str">
        <f>'Chaines CIRC DOMONT'!E11</f>
        <v xml:space="preserve">01 79  52 18 14 </v>
      </c>
      <c r="G11" s="3" t="str">
        <f>'Chaines CIRC DOMONT'!F11</f>
        <v>06 21 48 48 36</v>
      </c>
      <c r="H11" s="3" t="str">
        <f>'Chaines CIRC DOMONT'!G11</f>
        <v>Mme WUIBLET 
06 81 95 33 35</v>
      </c>
      <c r="I11" s="129"/>
      <c r="J11" s="45" t="s">
        <v>141</v>
      </c>
      <c r="K11" s="46" t="s">
        <v>177</v>
      </c>
      <c r="L11" s="68"/>
      <c r="M11" s="68"/>
      <c r="N11" s="68"/>
      <c r="O11" s="68"/>
      <c r="P11" s="68"/>
      <c r="Q11" s="68"/>
    </row>
    <row r="12" spans="1:17" ht="16" thickBot="1" x14ac:dyDescent="0.4">
      <c r="A12" s="27">
        <v>9</v>
      </c>
      <c r="B12" s="155"/>
      <c r="C12" s="28" t="s">
        <v>21</v>
      </c>
      <c r="D12" s="28" t="str">
        <f>'Chaines CIRC DOMONT'!C12</f>
        <v>Jean Piaget</v>
      </c>
      <c r="E12" s="28" t="str">
        <f>'Chaines CIRC DOMONT'!D12</f>
        <v>Mme Lauriane HOUSSAIS</v>
      </c>
      <c r="F12" s="96" t="str">
        <f>'Chaines CIRC DOMONT'!E12</f>
        <v xml:space="preserve">01 39 91 17 36 </v>
      </c>
      <c r="G12" s="96" t="str">
        <f>'Chaines CIRC DOMONT'!F12</f>
        <v>06 23 76 66 09</v>
      </c>
      <c r="H12" s="96" t="str">
        <f>'Chaines CIRC DOMONT'!G12</f>
        <v xml:space="preserve">Mme DAO
 06 79 22 76 96 </v>
      </c>
      <c r="I12" s="133"/>
      <c r="J12" s="50" t="s">
        <v>128</v>
      </c>
      <c r="K12" s="57" t="s">
        <v>177</v>
      </c>
      <c r="L12" s="68"/>
      <c r="M12" s="68"/>
      <c r="N12" s="68"/>
      <c r="O12" s="68"/>
      <c r="P12" s="68"/>
      <c r="Q12" s="68"/>
    </row>
    <row r="13" spans="1:17" ht="16" thickBot="1" x14ac:dyDescent="0.4">
      <c r="F13" s="93"/>
      <c r="G13" s="93"/>
      <c r="H13" s="93"/>
      <c r="J13" s="56"/>
      <c r="K13" s="66"/>
      <c r="L13" s="68"/>
      <c r="M13" s="68"/>
      <c r="N13" s="68"/>
      <c r="O13" s="68"/>
      <c r="P13" s="68"/>
      <c r="Q13" s="68"/>
    </row>
    <row r="14" spans="1:17" ht="16" thickBot="1" x14ac:dyDescent="0.4">
      <c r="A14" s="23">
        <v>10</v>
      </c>
      <c r="B14" s="134" t="s">
        <v>114</v>
      </c>
      <c r="C14" s="24" t="s">
        <v>21</v>
      </c>
      <c r="D14" s="24" t="str">
        <f>'Chaines CIRC DOMONT'!C14</f>
        <v>Jean Moulin élém</v>
      </c>
      <c r="E14" s="24" t="str">
        <f>'Chaines CIRC DOMONT'!D14</f>
        <v>Mme Laure VIDALLER</v>
      </c>
      <c r="F14" s="25" t="str">
        <f>'Chaines CIRC DOMONT'!E14</f>
        <v xml:space="preserve">01 39 91 95 61 </v>
      </c>
      <c r="G14" s="25" t="str">
        <f>'Chaines CIRC DOMONT'!F14</f>
        <v>06 50 93 66 00</v>
      </c>
      <c r="H14" s="25" t="str">
        <f>'Chaines CIRC DOMONT'!G14</f>
        <v>Mme AYALA
06 11 27 33 68</v>
      </c>
      <c r="I14" s="63" t="s">
        <v>225</v>
      </c>
      <c r="J14" s="52" t="s">
        <v>140</v>
      </c>
      <c r="K14" s="53" t="s">
        <v>129</v>
      </c>
      <c r="L14" s="68"/>
      <c r="M14" s="68"/>
      <c r="N14" s="68"/>
      <c r="O14" s="68"/>
      <c r="P14" s="68"/>
      <c r="Q14" s="68"/>
    </row>
    <row r="15" spans="1:17" ht="16.5" customHeight="1" thickBot="1" x14ac:dyDescent="0.4">
      <c r="A15" s="4">
        <v>11</v>
      </c>
      <c r="B15" s="154"/>
      <c r="C15" s="5" t="s">
        <v>21</v>
      </c>
      <c r="D15" s="5" t="str">
        <f>'Chaines CIRC DOMONT'!C15</f>
        <v>Jean Moulin mater</v>
      </c>
      <c r="E15" s="5" t="str">
        <f>'Chaines CIRC DOMONT'!D15</f>
        <v>Mme Leila DJENADI</v>
      </c>
      <c r="F15" s="92" t="str">
        <f>'Chaines CIRC DOMONT'!E15</f>
        <v xml:space="preserve">01 39 91 55 05 </v>
      </c>
      <c r="G15" s="92" t="str">
        <f>'Chaines CIRC DOMONT'!F15</f>
        <v>06 10 99 57 46</v>
      </c>
      <c r="H15" s="92" t="str">
        <f>'Chaines CIRC DOMONT'!G15</f>
        <v>Mme TUDAL 
06 83 86 12 95</v>
      </c>
      <c r="I15" s="129" t="s">
        <v>184</v>
      </c>
      <c r="J15" s="47" t="s">
        <v>142</v>
      </c>
      <c r="K15" s="48" t="s">
        <v>129</v>
      </c>
      <c r="L15" s="68"/>
      <c r="M15" s="68"/>
      <c r="N15" s="68"/>
      <c r="O15" s="68"/>
      <c r="P15" s="68"/>
      <c r="Q15" s="68"/>
    </row>
    <row r="16" spans="1:17" ht="16" thickBot="1" x14ac:dyDescent="0.4">
      <c r="A16" s="1">
        <v>12</v>
      </c>
      <c r="B16" s="154"/>
      <c r="C16" s="2" t="s">
        <v>21</v>
      </c>
      <c r="D16" s="2" t="str">
        <f>'Chaines CIRC DOMONT'!C16</f>
        <v>Louis Pasteur</v>
      </c>
      <c r="E16" s="2" t="str">
        <f>'Chaines CIRC DOMONT'!D16</f>
        <v>Mme Emilie PORTAIS</v>
      </c>
      <c r="F16" s="3" t="str">
        <f>'Chaines CIRC DOMONT'!E16</f>
        <v xml:space="preserve">01 39 91 37 58 </v>
      </c>
      <c r="G16" s="3" t="str">
        <f>'Chaines CIRC DOMONT'!F16</f>
        <v>06 62 32 11 42</v>
      </c>
      <c r="H16" s="3" t="str">
        <f>'Chaines CIRC DOMONT'!G16</f>
        <v>Mme Cahn Céline    
06 84 49 23 55</v>
      </c>
      <c r="I16" s="129"/>
      <c r="J16" s="45" t="s">
        <v>143</v>
      </c>
      <c r="K16" s="46" t="s">
        <v>144</v>
      </c>
      <c r="L16" s="68"/>
      <c r="M16" s="68"/>
      <c r="N16" s="68"/>
      <c r="O16" s="68"/>
      <c r="P16" s="68"/>
      <c r="Q16" s="68"/>
    </row>
    <row r="17" spans="1:17" ht="16" thickBot="1" x14ac:dyDescent="0.4">
      <c r="A17" s="27">
        <v>13</v>
      </c>
      <c r="B17" s="155"/>
      <c r="C17" s="28" t="s">
        <v>21</v>
      </c>
      <c r="D17" s="28" t="str">
        <f>'Chaines CIRC DOMONT'!C17</f>
        <v>Pierre Brossolette</v>
      </c>
      <c r="E17" s="28" t="str">
        <f>'Chaines CIRC DOMONT'!D17</f>
        <v>Mme Sophie DIEVART</v>
      </c>
      <c r="F17" s="96" t="str">
        <f>'Chaines CIRC DOMONT'!E17</f>
        <v xml:space="preserve">01 39 91 11 96 </v>
      </c>
      <c r="G17" s="96" t="str">
        <f>'Chaines CIRC DOMONT'!F17</f>
        <v xml:space="preserve">06 18 09 85 98 </v>
      </c>
      <c r="H17" s="96" t="str">
        <f>'Chaines CIRC DOMONT'!G17</f>
        <v>Mr Laurent DIDIER
06 59 13 73 48</v>
      </c>
      <c r="I17" s="133"/>
      <c r="J17" s="50" t="s">
        <v>146</v>
      </c>
      <c r="K17" s="57" t="s">
        <v>145</v>
      </c>
      <c r="L17" s="68"/>
      <c r="M17" s="68"/>
      <c r="N17" s="68"/>
      <c r="O17" s="68"/>
      <c r="P17" s="68"/>
      <c r="Q17" s="68"/>
    </row>
    <row r="18" spans="1:17" ht="16" thickBot="1" x14ac:dyDescent="0.4">
      <c r="F18" s="93"/>
      <c r="G18" s="93"/>
      <c r="H18" s="93"/>
      <c r="J18" s="56"/>
      <c r="K18" s="66"/>
      <c r="L18" s="68"/>
      <c r="M18" s="68"/>
      <c r="N18" s="68"/>
      <c r="O18" s="68"/>
      <c r="P18" s="68"/>
      <c r="Q18" s="68"/>
    </row>
    <row r="19" spans="1:17" ht="16.5" customHeight="1" thickBot="1" x14ac:dyDescent="0.4">
      <c r="A19" s="23">
        <v>14</v>
      </c>
      <c r="B19" s="134" t="s">
        <v>115</v>
      </c>
      <c r="C19" s="24" t="s">
        <v>41</v>
      </c>
      <c r="D19" s="24" t="str">
        <f>'Chaines CIRC DOMONT'!C19</f>
        <v>Micheline Lefèvre</v>
      </c>
      <c r="E19" s="24" t="str">
        <f>'Chaines CIRC DOMONT'!D19</f>
        <v>Mme Eloïse BIRIOTTI</v>
      </c>
      <c r="F19" s="25" t="str">
        <f>'Chaines CIRC DOMONT'!E19</f>
        <v xml:space="preserve">01 39 91 10 23 </v>
      </c>
      <c r="G19" s="25">
        <f>'Chaines CIRC DOMONT'!F19</f>
        <v>662220086</v>
      </c>
      <c r="H19" s="25" t="str">
        <f>'Chaines CIRC DOMONT'!G19</f>
        <v>Mme STAELENS 
06 21 08 38 23</v>
      </c>
      <c r="I19" s="61" t="s">
        <v>224</v>
      </c>
      <c r="J19" s="52" t="s">
        <v>147</v>
      </c>
      <c r="K19" s="53" t="s">
        <v>130</v>
      </c>
      <c r="L19" s="68"/>
      <c r="M19" s="68"/>
      <c r="N19" s="68"/>
      <c r="O19" s="68"/>
      <c r="P19" s="68"/>
      <c r="Q19" s="68"/>
    </row>
    <row r="20" spans="1:17" ht="16.5" customHeight="1" thickBot="1" x14ac:dyDescent="0.4">
      <c r="A20" s="4">
        <v>15</v>
      </c>
      <c r="B20" s="154"/>
      <c r="C20" s="5" t="s">
        <v>44</v>
      </c>
      <c r="D20" s="5" t="str">
        <f>'Chaines CIRC DOMONT'!C20</f>
        <v>Albert Camus</v>
      </c>
      <c r="E20" s="5" t="str">
        <f>'Chaines CIRC DOMONT'!D20</f>
        <v xml:space="preserve">Mme Fédérique DEVRET </v>
      </c>
      <c r="F20" s="92" t="str">
        <f>'Chaines CIRC DOMONT'!E20</f>
        <v>01 39 91 00 95</v>
      </c>
      <c r="G20" s="92" t="str">
        <f>'Chaines CIRC DOMONT'!F20</f>
        <v>07 66 57 75 61</v>
      </c>
      <c r="H20" s="92" t="str">
        <f>'Chaines CIRC DOMONT'!G20</f>
        <v>Cécile MALINGRE 
06 87 03 88 31</v>
      </c>
      <c r="I20" s="129" t="s">
        <v>183</v>
      </c>
      <c r="J20" s="47" t="s">
        <v>148</v>
      </c>
      <c r="K20" s="48" t="s">
        <v>149</v>
      </c>
      <c r="L20" s="68"/>
      <c r="M20" s="68"/>
      <c r="N20" s="68"/>
      <c r="O20" s="68"/>
      <c r="P20" s="68"/>
      <c r="Q20" s="68"/>
    </row>
    <row r="21" spans="1:17" ht="16" thickBot="1" x14ac:dyDescent="0.4">
      <c r="A21" s="1">
        <v>16</v>
      </c>
      <c r="B21" s="154"/>
      <c r="C21" s="2" t="s">
        <v>44</v>
      </c>
      <c r="D21" s="2" t="str">
        <f>'Chaines CIRC DOMONT'!C21</f>
        <v>Le Village</v>
      </c>
      <c r="E21" s="2" t="str">
        <f>'Chaines CIRC DOMONT'!D21</f>
        <v>Mme Lucie EL BAZ</v>
      </c>
      <c r="F21" s="3" t="str">
        <f>'Chaines CIRC DOMONT'!E21</f>
        <v>01 39 91 10 25</v>
      </c>
      <c r="G21" s="3" t="str">
        <f>'Chaines CIRC DOMONT'!F21</f>
        <v>06 21 16 25 21</v>
      </c>
      <c r="H21" s="3" t="str">
        <f>'Chaines CIRC DOMONT'!G21</f>
        <v>Mme MERELLE              06 11 54 38 85</v>
      </c>
      <c r="I21" s="129"/>
      <c r="J21" s="45" t="s">
        <v>150</v>
      </c>
      <c r="K21" s="46" t="s">
        <v>149</v>
      </c>
      <c r="L21" s="68"/>
      <c r="M21" s="68"/>
      <c r="N21" s="68"/>
      <c r="O21" s="68"/>
      <c r="P21" s="68"/>
      <c r="Q21" s="68"/>
    </row>
    <row r="22" spans="1:17" ht="16" thickBot="1" x14ac:dyDescent="0.4">
      <c r="A22" s="4">
        <v>17</v>
      </c>
      <c r="B22" s="155"/>
      <c r="C22" s="28" t="s">
        <v>44</v>
      </c>
      <c r="D22" s="28" t="str">
        <f>'Chaines CIRC DOMONT'!C22</f>
        <v xml:space="preserve">Les Bourguignons </v>
      </c>
      <c r="E22" s="28" t="str">
        <f>'Chaines CIRC DOMONT'!D22</f>
        <v xml:space="preserve">Mme Aurélie LEMOINE </v>
      </c>
      <c r="F22" s="96" t="str">
        <f>'Chaines CIRC DOMONT'!E22</f>
        <v>01 39 91 88 31</v>
      </c>
      <c r="G22" s="96" t="str">
        <f>'Chaines CIRC DOMONT'!F22</f>
        <v xml:space="preserve">06 87 69 14 12 </v>
      </c>
      <c r="H22" s="96" t="str">
        <f>'Chaines CIRC DOMONT'!G22</f>
        <v>Mr RETHORE 
06 37 95 48 46</v>
      </c>
      <c r="I22" s="129"/>
      <c r="J22" s="47" t="s">
        <v>151</v>
      </c>
      <c r="K22" s="48" t="s">
        <v>149</v>
      </c>
      <c r="L22" s="68"/>
      <c r="M22" s="68"/>
      <c r="N22" s="68"/>
      <c r="O22" s="68"/>
      <c r="P22" s="68"/>
      <c r="Q22" s="68"/>
    </row>
    <row r="23" spans="1:17" ht="16" thickBot="1" x14ac:dyDescent="0.4">
      <c r="F23" s="93"/>
      <c r="G23" s="93"/>
      <c r="H23" s="93"/>
      <c r="J23" s="58"/>
      <c r="K23" s="67"/>
      <c r="L23" s="68"/>
      <c r="M23" s="68"/>
      <c r="N23" s="68"/>
      <c r="O23" s="68"/>
      <c r="P23" s="68"/>
      <c r="Q23" s="68"/>
    </row>
    <row r="24" spans="1:17" ht="15.75" customHeight="1" thickBot="1" x14ac:dyDescent="0.4">
      <c r="A24" s="23">
        <v>18</v>
      </c>
      <c r="B24" s="134" t="s">
        <v>116</v>
      </c>
      <c r="C24" s="24" t="s">
        <v>44</v>
      </c>
      <c r="D24" s="24" t="str">
        <f>'Chaines CIRC DOMONT'!C24</f>
        <v>Pierre et Marie Curie</v>
      </c>
      <c r="E24" s="24" t="str">
        <f>'Chaines CIRC DOMONT'!D24</f>
        <v>M. Emmanuel TACITO</v>
      </c>
      <c r="F24" s="25" t="str">
        <f>'Chaines CIRC DOMONT'!E24</f>
        <v>01 39 91 00 18</v>
      </c>
      <c r="G24" s="25" t="str">
        <f>'Chaines CIRC DOMONT'!F24</f>
        <v>07 60 61 22 80</v>
      </c>
      <c r="H24" s="25" t="str">
        <f>'Chaines CIRC DOMONT'!G24</f>
        <v>Mme LEVEQUE 
06 98 90 61 57</v>
      </c>
      <c r="I24" s="61" t="s">
        <v>224</v>
      </c>
      <c r="J24" s="52" t="s">
        <v>152</v>
      </c>
      <c r="K24" s="53" t="s">
        <v>149</v>
      </c>
      <c r="L24" s="68"/>
      <c r="M24" s="68"/>
      <c r="N24" s="68"/>
      <c r="O24" s="68"/>
      <c r="P24" s="68"/>
      <c r="Q24" s="68"/>
    </row>
    <row r="25" spans="1:17" ht="31.5" thickBot="1" x14ac:dyDescent="0.4">
      <c r="A25" s="4">
        <v>19</v>
      </c>
      <c r="B25" s="154"/>
      <c r="C25" s="5" t="s">
        <v>44</v>
      </c>
      <c r="D25" s="5" t="str">
        <f>'Chaines CIRC DOMONT'!C25</f>
        <v>P.Fort</v>
      </c>
      <c r="E25" s="5" t="str">
        <f>'Chaines CIRC DOMONT'!D25</f>
        <v>Mme Ameline PENALBA</v>
      </c>
      <c r="F25" s="92" t="str">
        <f>'Chaines CIRC DOMONT'!E25</f>
        <v>01 39 91 08 55
01 39 91 07 26 (maternelle)</v>
      </c>
      <c r="G25" s="92" t="str">
        <f>'Chaines CIRC DOMONT'!F25</f>
        <v>06 72 66 38 66</v>
      </c>
      <c r="H25" s="92" t="str">
        <f>'Chaines CIRC DOMONT'!G25</f>
        <v xml:space="preserve">Mr VIALARET                06 72 31 80 78 </v>
      </c>
      <c r="I25" s="80" t="s">
        <v>183</v>
      </c>
      <c r="J25" s="47" t="s">
        <v>153</v>
      </c>
      <c r="K25" s="48" t="s">
        <v>149</v>
      </c>
      <c r="L25" s="68"/>
      <c r="M25" s="68"/>
      <c r="N25" s="68"/>
      <c r="O25" s="68"/>
      <c r="P25" s="68"/>
      <c r="Q25" s="68"/>
    </row>
    <row r="26" spans="1:17" ht="16" thickBot="1" x14ac:dyDescent="0.4">
      <c r="A26" s="1">
        <v>20</v>
      </c>
      <c r="B26" s="154"/>
      <c r="C26" s="2" t="s">
        <v>58</v>
      </c>
      <c r="D26" s="2" t="str">
        <f>'Chaines CIRC DOMONT'!C26</f>
        <v>Robert Doisneau</v>
      </c>
      <c r="E26" s="2" t="str">
        <f>'Chaines CIRC DOMONT'!D26</f>
        <v>Mme Sophie COLINET</v>
      </c>
      <c r="F26" s="3" t="str">
        <f>'Chaines CIRC DOMONT'!E26</f>
        <v>01 39 91 15 05</v>
      </c>
      <c r="G26" s="3">
        <f>'Chaines CIRC DOMONT'!F26</f>
        <v>623087627</v>
      </c>
      <c r="H26" s="3" t="str">
        <f>'Chaines CIRC DOMONT'!G26</f>
        <v xml:space="preserve">Mme BERNARD
06 11 46 21 72  </v>
      </c>
      <c r="I26" s="81" t="s">
        <v>197</v>
      </c>
      <c r="J26" s="45" t="s">
        <v>131</v>
      </c>
      <c r="K26" s="46" t="s">
        <v>132</v>
      </c>
      <c r="L26" s="68"/>
      <c r="M26" s="68"/>
      <c r="N26" s="68"/>
      <c r="O26" s="68"/>
      <c r="P26" s="68"/>
      <c r="Q26" s="68"/>
    </row>
    <row r="27" spans="1:17" ht="16" thickBot="1" x14ac:dyDescent="0.4">
      <c r="A27" s="27">
        <v>21</v>
      </c>
      <c r="B27" s="155"/>
      <c r="C27" s="28" t="s">
        <v>62</v>
      </c>
      <c r="D27" s="28" t="str">
        <f>'Chaines CIRC DOMONT'!C27</f>
        <v>Jacques Prévert</v>
      </c>
      <c r="E27" s="28" t="str">
        <f>'Chaines CIRC DOMONT'!D27</f>
        <v>Mme Lucie LAMRI</v>
      </c>
      <c r="F27" s="96" t="str">
        <f>'Chaines CIRC DOMONT'!E27</f>
        <v xml:space="preserve">01 39 92 47 14 </v>
      </c>
      <c r="G27" s="96" t="str">
        <f>'Chaines CIRC DOMONT'!F27</f>
        <v xml:space="preserve">06 34 45 63 70 </v>
      </c>
      <c r="H27" s="96" t="str">
        <f>'Chaines CIRC DOMONT'!G27</f>
        <v>Mme SANCHEZ 
06 49 98 99 70</v>
      </c>
      <c r="I27" s="82" t="s">
        <v>196</v>
      </c>
      <c r="J27" s="50" t="s">
        <v>133</v>
      </c>
      <c r="K27" s="57" t="s">
        <v>154</v>
      </c>
      <c r="L27" s="68"/>
      <c r="M27" s="68"/>
      <c r="N27" s="68"/>
      <c r="O27" s="68"/>
      <c r="P27" s="68"/>
      <c r="Q27" s="68"/>
    </row>
    <row r="28" spans="1:17" ht="16" thickBot="1" x14ac:dyDescent="0.4">
      <c r="F28" s="93"/>
      <c r="G28" s="93"/>
      <c r="H28" s="93"/>
      <c r="J28" s="58"/>
      <c r="K28" s="67"/>
      <c r="L28" s="68"/>
      <c r="M28" s="68"/>
      <c r="N28" s="68"/>
      <c r="O28" s="68"/>
      <c r="P28" s="68"/>
      <c r="Q28" s="68"/>
    </row>
    <row r="29" spans="1:17" ht="16" thickBot="1" x14ac:dyDescent="0.4">
      <c r="A29" s="146">
        <v>22</v>
      </c>
      <c r="B29" s="134" t="s">
        <v>117</v>
      </c>
      <c r="C29" s="148" t="s">
        <v>65</v>
      </c>
      <c r="D29" s="148" t="str">
        <f>'Chaines CIRC DOMONT'!C29:C30</f>
        <v>Le Cèdre</v>
      </c>
      <c r="E29" s="148" t="s">
        <v>67</v>
      </c>
      <c r="F29" s="144" t="s">
        <v>68</v>
      </c>
      <c r="G29" s="144">
        <v>686625397</v>
      </c>
      <c r="H29" s="144" t="s">
        <v>69</v>
      </c>
      <c r="I29" s="61" t="s">
        <v>218</v>
      </c>
      <c r="J29" s="52" t="s">
        <v>155</v>
      </c>
      <c r="K29" s="53" t="s">
        <v>156</v>
      </c>
      <c r="L29" s="68"/>
      <c r="M29" s="68"/>
      <c r="N29" s="68"/>
      <c r="O29" s="68"/>
      <c r="P29" s="68"/>
      <c r="Q29" s="68"/>
    </row>
    <row r="30" spans="1:17" ht="16" thickBot="1" x14ac:dyDescent="0.4">
      <c r="A30" s="147"/>
      <c r="B30" s="154"/>
      <c r="C30" s="149"/>
      <c r="D30" s="149"/>
      <c r="E30" s="149"/>
      <c r="F30" s="145"/>
      <c r="G30" s="145"/>
      <c r="H30" s="145"/>
      <c r="I30" s="64" t="s">
        <v>186</v>
      </c>
      <c r="J30" s="69"/>
      <c r="K30" s="70"/>
      <c r="L30" s="68"/>
      <c r="M30" s="68"/>
      <c r="N30" s="68"/>
      <c r="O30" s="68"/>
      <c r="P30" s="68"/>
      <c r="Q30" s="68"/>
    </row>
    <row r="31" spans="1:17" ht="16.5" customHeight="1" thickBot="1" x14ac:dyDescent="0.4">
      <c r="A31" s="4">
        <v>23</v>
      </c>
      <c r="B31" s="154"/>
      <c r="C31" s="5" t="s">
        <v>70</v>
      </c>
      <c r="D31" s="5" t="str">
        <f>'Chaines CIRC DOMONT'!C31</f>
        <v>Alphonse Daudet</v>
      </c>
      <c r="E31" s="5" t="str">
        <f>'Chaines CIRC DOMONT'!D31</f>
        <v>Mme Caroline BERDOU</v>
      </c>
      <c r="F31" s="92" t="str">
        <f>'Chaines CIRC DOMONT'!E31</f>
        <v xml:space="preserve">01 34 69 85 51
</v>
      </c>
      <c r="G31" s="92" t="str">
        <f>'Chaines CIRC DOMONT'!F31</f>
        <v>06 87 08 66 13</v>
      </c>
      <c r="H31" s="92" t="str">
        <f>'Chaines CIRC DOMONT'!G31</f>
        <v>Mme BOCCARDO 
06 22 78 13 39</v>
      </c>
      <c r="I31" s="130" t="s">
        <v>187</v>
      </c>
      <c r="J31" s="47" t="s">
        <v>157</v>
      </c>
      <c r="K31" s="48" t="s">
        <v>137</v>
      </c>
      <c r="L31" s="68"/>
      <c r="M31" s="68"/>
      <c r="N31" s="68"/>
      <c r="O31" s="68"/>
      <c r="P31" s="68"/>
      <c r="Q31" s="68"/>
    </row>
    <row r="32" spans="1:17" ht="16.5" customHeight="1" thickBot="1" x14ac:dyDescent="0.4">
      <c r="A32" s="1">
        <v>24</v>
      </c>
      <c r="B32" s="154"/>
      <c r="C32" s="2" t="s">
        <v>70</v>
      </c>
      <c r="D32" s="2" t="str">
        <f>'Chaines CIRC DOMONT'!C32</f>
        <v>Jules Ferry</v>
      </c>
      <c r="E32" s="2" t="str">
        <f>'Chaines CIRC DOMONT'!D32</f>
        <v xml:space="preserve">Mme Isabelle BOUCHER </v>
      </c>
      <c r="F32" s="3" t="str">
        <f>'Chaines CIRC DOMONT'!E32</f>
        <v xml:space="preserve">01 34 73 91 13
 </v>
      </c>
      <c r="G32" s="3" t="str">
        <f>'Chaines CIRC DOMONT'!F32</f>
        <v>06 60 05 03 28</v>
      </c>
      <c r="H32" s="3" t="str">
        <f>'Chaines CIRC DOMONT'!G32</f>
        <v>Mme LE BERRE 
06 18 81 02 28</v>
      </c>
      <c r="I32" s="130"/>
      <c r="J32" s="45" t="s">
        <v>158</v>
      </c>
      <c r="K32" s="46" t="s">
        <v>137</v>
      </c>
      <c r="L32" s="68"/>
      <c r="M32" s="68"/>
      <c r="N32" s="68"/>
      <c r="O32" s="68"/>
      <c r="P32" s="68"/>
      <c r="Q32" s="68"/>
    </row>
    <row r="33" spans="1:17" ht="16" thickBot="1" x14ac:dyDescent="0.4">
      <c r="A33" s="27">
        <v>25</v>
      </c>
      <c r="B33" s="155"/>
      <c r="C33" s="28" t="s">
        <v>75</v>
      </c>
      <c r="D33" s="28" t="str">
        <f>'Chaines CIRC DOMONT'!C33</f>
        <v>Yann Arthus Bertrand</v>
      </c>
      <c r="E33" s="28" t="str">
        <f>'Chaines CIRC DOMONT'!D33</f>
        <v>Mme POTET / Interim : Mme RENAUD</v>
      </c>
      <c r="F33" s="96" t="str">
        <f>'Chaines CIRC DOMONT'!E33</f>
        <v xml:space="preserve">01 30 35 72 93 </v>
      </c>
      <c r="G33" s="96" t="str">
        <f>'Chaines CIRC DOMONT'!F33</f>
        <v xml:space="preserve">06 68 07 29 97 </v>
      </c>
      <c r="H33" s="96" t="str">
        <f>'Chaines CIRC DOMONT'!G33</f>
        <v>Mme RENAUD 
06 31 13 42 20</v>
      </c>
      <c r="I33" s="65" t="s">
        <v>188</v>
      </c>
      <c r="J33" s="50" t="s">
        <v>159</v>
      </c>
      <c r="K33" s="57"/>
      <c r="L33" s="68"/>
      <c r="M33" s="68"/>
      <c r="N33" s="68"/>
      <c r="O33" s="68"/>
      <c r="P33" s="68"/>
      <c r="Q33" s="68"/>
    </row>
    <row r="34" spans="1:17" ht="15.75" customHeight="1" thickBot="1" x14ac:dyDescent="0.4">
      <c r="F34" s="93"/>
      <c r="G34" s="93"/>
      <c r="H34" s="93"/>
      <c r="J34" s="58"/>
      <c r="K34" s="67"/>
      <c r="L34" s="68"/>
      <c r="M34" s="68"/>
      <c r="N34" s="68"/>
      <c r="O34" s="68"/>
      <c r="P34" s="68"/>
      <c r="Q34" s="68"/>
    </row>
    <row r="35" spans="1:17" ht="16" thickBot="1" x14ac:dyDescent="0.4">
      <c r="A35" s="23">
        <v>26</v>
      </c>
      <c r="B35" s="134" t="s">
        <v>118</v>
      </c>
      <c r="C35" s="150" t="s">
        <v>78</v>
      </c>
      <c r="D35" s="94" t="s">
        <v>201</v>
      </c>
      <c r="E35" s="150" t="s">
        <v>79</v>
      </c>
      <c r="F35" s="95" t="s">
        <v>80</v>
      </c>
      <c r="G35" s="152" t="s">
        <v>81</v>
      </c>
      <c r="H35" s="95"/>
      <c r="I35" s="61" t="s">
        <v>226</v>
      </c>
      <c r="J35" s="52" t="s">
        <v>160</v>
      </c>
      <c r="K35" s="53" t="s">
        <v>137</v>
      </c>
      <c r="L35" s="68"/>
      <c r="M35" s="68"/>
      <c r="N35" s="68"/>
      <c r="O35" s="68"/>
      <c r="P35" s="68"/>
      <c r="Q35" s="68"/>
    </row>
    <row r="36" spans="1:17" ht="16" thickBot="1" x14ac:dyDescent="0.4">
      <c r="A36" s="4">
        <v>27</v>
      </c>
      <c r="B36" s="154"/>
      <c r="C36" s="151"/>
      <c r="D36" s="5" t="s">
        <v>204</v>
      </c>
      <c r="E36" s="151"/>
      <c r="F36" s="92" t="s">
        <v>82</v>
      </c>
      <c r="G36" s="153"/>
      <c r="H36" s="97"/>
      <c r="I36" s="64" t="s">
        <v>189</v>
      </c>
      <c r="J36" s="47" t="s">
        <v>161</v>
      </c>
      <c r="K36" s="48" t="s">
        <v>134</v>
      </c>
      <c r="L36" s="68"/>
      <c r="M36" s="68"/>
      <c r="N36" s="68"/>
      <c r="O36" s="68"/>
      <c r="P36" s="68"/>
      <c r="Q36" s="68"/>
    </row>
    <row r="37" spans="1:17" ht="16" thickBot="1" x14ac:dyDescent="0.4">
      <c r="A37" s="1">
        <v>28</v>
      </c>
      <c r="B37" s="154"/>
      <c r="C37" s="2" t="s">
        <v>83</v>
      </c>
      <c r="D37" s="2" t="str">
        <f>'Chaines CIRC DOMONT'!C37</f>
        <v>Albert Boucher élém</v>
      </c>
      <c r="E37" s="2" t="str">
        <f>'Chaines CIRC DOMONT'!D37</f>
        <v xml:space="preserve">Mme Isabelle PREVOST </v>
      </c>
      <c r="F37" s="3" t="str">
        <f>'Chaines CIRC DOMONT'!E37</f>
        <v xml:space="preserve">01 30 35 71 56 </v>
      </c>
      <c r="G37" s="3">
        <f>'Chaines CIRC DOMONT'!F37</f>
        <v>760860228</v>
      </c>
      <c r="H37" s="3" t="str">
        <f>'Chaines CIRC DOMONT'!G37</f>
        <v xml:space="preserve">Mme FRANCART
06 03 11 21 24 </v>
      </c>
      <c r="I37" s="130" t="s">
        <v>190</v>
      </c>
      <c r="J37" s="45" t="s">
        <v>162</v>
      </c>
      <c r="K37" s="46" t="s">
        <v>135</v>
      </c>
      <c r="L37" s="68"/>
      <c r="M37" s="68"/>
      <c r="N37" s="68"/>
      <c r="O37" s="68"/>
      <c r="P37" s="68"/>
      <c r="Q37" s="68"/>
    </row>
    <row r="38" spans="1:17" ht="16" thickBot="1" x14ac:dyDescent="0.4">
      <c r="A38" s="34">
        <v>29</v>
      </c>
      <c r="B38" s="155"/>
      <c r="C38" s="28" t="s">
        <v>83</v>
      </c>
      <c r="D38" s="28" t="str">
        <f>'Chaines CIRC DOMONT'!C38</f>
        <v>Albert Boucher mater</v>
      </c>
      <c r="E38" s="28" t="str">
        <f>'Chaines CIRC DOMONT'!D38</f>
        <v xml:space="preserve">Mme Christelle LEBON </v>
      </c>
      <c r="F38" s="96" t="str">
        <f>'Chaines CIRC DOMONT'!E38</f>
        <v xml:space="preserve">01 30 35 74 11 </v>
      </c>
      <c r="G38" s="96">
        <f>'Chaines CIRC DOMONT'!F38</f>
        <v>689747956</v>
      </c>
      <c r="H38" s="96" t="str">
        <f>'Chaines CIRC DOMONT'!G38</f>
        <v xml:space="preserve">Mme MARMARI
06 62 36 58 35 </v>
      </c>
      <c r="I38" s="141"/>
      <c r="J38" s="50" t="s">
        <v>136</v>
      </c>
      <c r="K38" s="57" t="s">
        <v>163</v>
      </c>
      <c r="L38" s="68"/>
      <c r="M38" s="68"/>
      <c r="N38" s="68"/>
      <c r="O38" s="68"/>
      <c r="P38" s="68"/>
      <c r="Q38" s="68"/>
    </row>
    <row r="39" spans="1:17" ht="16" thickBot="1" x14ac:dyDescent="0.4">
      <c r="F39" s="93"/>
      <c r="G39" s="93"/>
      <c r="H39" s="93"/>
      <c r="J39" s="58"/>
      <c r="K39" s="67"/>
      <c r="L39" s="68"/>
      <c r="M39" s="68"/>
      <c r="N39" s="68"/>
      <c r="O39" s="68"/>
      <c r="P39" s="68"/>
      <c r="Q39" s="68"/>
    </row>
    <row r="40" spans="1:17" ht="31.5" thickBot="1" x14ac:dyDescent="0.4">
      <c r="A40" s="23">
        <v>30</v>
      </c>
      <c r="B40" s="134" t="s">
        <v>119</v>
      </c>
      <c r="C40" s="24" t="s">
        <v>101</v>
      </c>
      <c r="D40" s="24" t="e">
        <f>'Chaines CIRC DOMONT'!#REF!</f>
        <v>#REF!</v>
      </c>
      <c r="E40" s="24" t="e">
        <f>'Chaines CIRC DOMONT'!#REF!</f>
        <v>#REF!</v>
      </c>
      <c r="F40" s="25" t="e">
        <f>'Chaines CIRC DOMONT'!#REF!</f>
        <v>#REF!</v>
      </c>
      <c r="G40" s="25" t="e">
        <f>'Chaines CIRC DOMONT'!#REF!</f>
        <v>#REF!</v>
      </c>
      <c r="H40" s="25" t="e">
        <f>'Chaines CIRC DOMONT'!#REF!</f>
        <v>#REF!</v>
      </c>
      <c r="I40" s="61" t="s">
        <v>226</v>
      </c>
      <c r="J40" s="52" t="s">
        <v>164</v>
      </c>
      <c r="K40" s="59" t="s">
        <v>169</v>
      </c>
      <c r="L40" s="68"/>
      <c r="M40" s="68"/>
      <c r="N40" s="68"/>
      <c r="O40" s="68"/>
      <c r="P40" s="68"/>
      <c r="Q40" s="68"/>
    </row>
    <row r="41" spans="1:17" ht="16" thickBot="1" x14ac:dyDescent="0.4">
      <c r="A41" s="4">
        <v>31</v>
      </c>
      <c r="B41" s="154"/>
      <c r="C41" s="5" t="s">
        <v>104</v>
      </c>
      <c r="D41" s="5" t="str">
        <f>'Chaines CIRC DOMONT'!C40</f>
        <v>Blanche de Castille</v>
      </c>
      <c r="E41" s="5" t="str">
        <f>'Chaines CIRC DOMONT'!D40</f>
        <v xml:space="preserve">Mme Carine LECOANET  </v>
      </c>
      <c r="F41" s="92" t="str">
        <f>'Chaines CIRC DOMONT'!E40</f>
        <v xml:space="preserve">09 71 72 15 08
</v>
      </c>
      <c r="G41" s="92">
        <f>'Chaines CIRC DOMONT'!F40</f>
        <v>688886742</v>
      </c>
      <c r="H41" s="92" t="str">
        <f>'Chaines CIRC DOMONT'!G40</f>
        <v xml:space="preserve">Mme PLANCASSAGNE
06 79 29 90 45 </v>
      </c>
      <c r="I41" s="81" t="s">
        <v>191</v>
      </c>
      <c r="J41" s="47" t="s">
        <v>165</v>
      </c>
      <c r="K41" s="48" t="s">
        <v>166</v>
      </c>
      <c r="L41" s="68"/>
      <c r="M41" s="68"/>
      <c r="N41" s="68"/>
      <c r="O41" s="68"/>
      <c r="P41" s="68"/>
      <c r="Q41" s="68"/>
    </row>
    <row r="42" spans="1:17" ht="16" thickBot="1" x14ac:dyDescent="0.4">
      <c r="A42" s="1">
        <v>32</v>
      </c>
      <c r="B42" s="154"/>
      <c r="C42" s="2" t="s">
        <v>106</v>
      </c>
      <c r="D42" s="2" t="str">
        <f>'Chaines CIRC DOMONT'!C41</f>
        <v>Bois Bonnet</v>
      </c>
      <c r="E42" s="2" t="str">
        <f>'Chaines CIRC DOMONT'!D41</f>
        <v>Mme Elodie DRODE</v>
      </c>
      <c r="F42" s="3" t="str">
        <f>'Chaines CIRC DOMONT'!E41</f>
        <v>09 71 72 76 15</v>
      </c>
      <c r="G42" s="3" t="str">
        <f>'Chaines CIRC DOMONT'!F41</f>
        <v>06 32 17 20 79</v>
      </c>
      <c r="H42" s="3" t="str">
        <f>'Chaines CIRC DOMONT'!G41</f>
        <v>Mme Milhais      
06 75 63 82 72</v>
      </c>
      <c r="I42" s="81" t="s">
        <v>192</v>
      </c>
      <c r="J42" s="45" t="s">
        <v>167</v>
      </c>
      <c r="K42" s="46" t="s">
        <v>168</v>
      </c>
      <c r="L42" s="68"/>
      <c r="M42" s="68"/>
      <c r="N42" s="68"/>
      <c r="O42" s="68"/>
      <c r="P42" s="68"/>
      <c r="Q42" s="68"/>
    </row>
    <row r="43" spans="1:17" ht="31.5" thickBot="1" x14ac:dyDescent="0.4">
      <c r="A43" s="27">
        <v>33</v>
      </c>
      <c r="B43" s="155"/>
      <c r="C43" s="28" t="s">
        <v>108</v>
      </c>
      <c r="D43" s="28" t="str">
        <f>'Chaines CIRC DOMONT'!C42</f>
        <v>Jules Ferry</v>
      </c>
      <c r="E43" s="28" t="str">
        <f>'Chaines CIRC DOMONT'!D42</f>
        <v xml:space="preserve">Mme Pauline  MORISSE </v>
      </c>
      <c r="F43" s="96" t="str">
        <f>'Chaines CIRC DOMONT'!E42</f>
        <v xml:space="preserve">01 34 70 18 51 </v>
      </c>
      <c r="G43" s="96" t="str">
        <f>'Chaines CIRC DOMONT'!F42</f>
        <v xml:space="preserve">06 02 31 28 75 </v>
      </c>
      <c r="H43" s="96" t="str">
        <f>'Chaines CIRC DOMONT'!G42</f>
        <v>Mme COUSINARD
06 51 87 11 94</v>
      </c>
      <c r="I43" s="82" t="s">
        <v>193</v>
      </c>
      <c r="J43" s="60" t="s">
        <v>178</v>
      </c>
      <c r="K43" s="57" t="s">
        <v>170</v>
      </c>
      <c r="L43" s="68"/>
      <c r="M43" s="68"/>
      <c r="N43" s="68"/>
      <c r="O43" s="68"/>
      <c r="P43" s="68"/>
      <c r="Q43" s="68"/>
    </row>
    <row r="44" spans="1:17" ht="16" thickBot="1" x14ac:dyDescent="0.4">
      <c r="F44" s="93"/>
      <c r="G44" s="93"/>
      <c r="H44" s="93"/>
      <c r="J44" s="58"/>
      <c r="K44" s="67"/>
      <c r="L44" s="68"/>
      <c r="M44" s="68"/>
      <c r="N44" s="68"/>
      <c r="O44" s="68"/>
      <c r="P44" s="68"/>
      <c r="Q44" s="68"/>
    </row>
    <row r="45" spans="1:17" ht="16" thickBot="1" x14ac:dyDescent="0.4">
      <c r="A45" s="23">
        <v>34</v>
      </c>
      <c r="B45" s="134" t="s">
        <v>120</v>
      </c>
      <c r="C45" s="24" t="s">
        <v>90</v>
      </c>
      <c r="D45" s="24" t="str">
        <f>'Chaines CIRC DOMONT'!C45</f>
        <v>Langevin Wallon</v>
      </c>
      <c r="E45" s="24" t="str">
        <f>'Chaines CIRC DOMONT'!D45</f>
        <v>Mme Suzanna ROSSI</v>
      </c>
      <c r="F45" s="25" t="str">
        <f>'Chaines CIRC DOMONT'!E45</f>
        <v xml:space="preserve">01 30 35 71 67 </v>
      </c>
      <c r="G45" s="25" t="str">
        <f>'Chaines CIRC DOMONT'!F45</f>
        <v>06 87 45 70 17</v>
      </c>
      <c r="H45" s="25" t="str">
        <f>'Chaines CIRC DOMONT'!G45</f>
        <v>Mme DUMAS   
06 87 45 70 17</v>
      </c>
      <c r="I45" s="61" t="s">
        <v>226</v>
      </c>
      <c r="J45" s="52" t="s">
        <v>171</v>
      </c>
      <c r="K45" s="53" t="s">
        <v>173</v>
      </c>
      <c r="L45" s="68"/>
      <c r="M45" s="68"/>
      <c r="N45" s="68"/>
      <c r="O45" s="68"/>
      <c r="P45" s="68"/>
      <c r="Q45" s="68"/>
    </row>
    <row r="46" spans="1:17" ht="16" thickBot="1" x14ac:dyDescent="0.4">
      <c r="A46" s="4">
        <v>35</v>
      </c>
      <c r="B46" s="154"/>
      <c r="C46" s="5" t="s">
        <v>90</v>
      </c>
      <c r="D46" s="5" t="str">
        <f>'Chaines CIRC DOMONT'!C46</f>
        <v>Pauline Kergomard</v>
      </c>
      <c r="E46" s="5" t="str">
        <f>'Chaines CIRC DOMONT'!D46</f>
        <v xml:space="preserve">Mme  Corine BENOIT </v>
      </c>
      <c r="F46" s="92" t="str">
        <f>'Chaines CIRC DOMONT'!E46</f>
        <v xml:space="preserve">01 30 35 90 11 </v>
      </c>
      <c r="G46" s="92" t="str">
        <f>'Chaines CIRC DOMONT'!F46</f>
        <v>06  48 08 08 55</v>
      </c>
      <c r="H46" s="92" t="str">
        <f>'Chaines CIRC DOMONT'!G46</f>
        <v xml:space="preserve">Mme CHEVILLON    
06 19 57 09 50 </v>
      </c>
      <c r="I46" s="81" t="s">
        <v>194</v>
      </c>
      <c r="J46" s="47" t="s">
        <v>172</v>
      </c>
      <c r="K46" s="48" t="s">
        <v>174</v>
      </c>
      <c r="L46" s="68"/>
      <c r="M46" s="68"/>
      <c r="N46" s="68"/>
      <c r="O46" s="68"/>
      <c r="P46" s="68"/>
      <c r="Q46" s="68"/>
    </row>
    <row r="47" spans="1:17" ht="31.5" thickBot="1" x14ac:dyDescent="0.4">
      <c r="A47" s="1">
        <v>36</v>
      </c>
      <c r="B47" s="154"/>
      <c r="C47" s="2" t="s">
        <v>95</v>
      </c>
      <c r="D47" s="2" t="str">
        <f>'Chaines CIRC DOMONT'!C47</f>
        <v>Louis Pergaud</v>
      </c>
      <c r="E47" s="2" t="str">
        <f>'Chaines CIRC DOMONT'!D47</f>
        <v>M.  Xavier CRISTOBAL</v>
      </c>
      <c r="F47" s="3" t="str">
        <f>'Chaines CIRC DOMONT'!E47</f>
        <v xml:space="preserve">01 30 35 42 11 </v>
      </c>
      <c r="G47" s="3" t="str">
        <f>'Chaines CIRC DOMONT'!F47</f>
        <v>06 26 85 53 72</v>
      </c>
      <c r="H47" s="3" t="str">
        <f>'Chaines CIRC DOMONT'!G47</f>
        <v>Mme BERNARD           
06 52 19 69 99</v>
      </c>
      <c r="I47" s="130" t="s">
        <v>195</v>
      </c>
      <c r="J47" s="45" t="s">
        <v>175</v>
      </c>
      <c r="K47" s="49" t="s">
        <v>179</v>
      </c>
      <c r="L47" s="68"/>
      <c r="M47" s="68"/>
      <c r="N47" s="68"/>
      <c r="O47" s="68"/>
      <c r="P47" s="68"/>
      <c r="Q47" s="68"/>
    </row>
    <row r="48" spans="1:17" ht="31.5" thickBot="1" x14ac:dyDescent="0.4">
      <c r="A48" s="27">
        <v>37</v>
      </c>
      <c r="B48" s="155"/>
      <c r="C48" s="28" t="s">
        <v>95</v>
      </c>
      <c r="D48" s="28" t="str">
        <f>'Chaines CIRC DOMONT'!C48</f>
        <v>Marie Noël</v>
      </c>
      <c r="E48" s="28" t="str">
        <f>'Chaines CIRC DOMONT'!D48</f>
        <v>Mme Sandrine DUGGERT</v>
      </c>
      <c r="F48" s="96" t="str">
        <f>'Chaines CIRC DOMONT'!E48</f>
        <v xml:space="preserve">01 30 35 43 98 </v>
      </c>
      <c r="G48" s="96" t="str">
        <f>'Chaines CIRC DOMONT'!F48</f>
        <v xml:space="preserve"> 06 22 12 17 36</v>
      </c>
      <c r="H48" s="96" t="str">
        <f>'Chaines CIRC DOMONT'!G48</f>
        <v xml:space="preserve"> Mme VANDENHENDE
06 83 01 53 46</v>
      </c>
      <c r="I48" s="141"/>
      <c r="J48" s="50" t="s">
        <v>176</v>
      </c>
      <c r="K48" s="51" t="s">
        <v>179</v>
      </c>
      <c r="L48" s="68"/>
      <c r="M48" s="68"/>
      <c r="N48" s="68"/>
      <c r="O48" s="68"/>
      <c r="P48" s="68"/>
      <c r="Q48" s="68"/>
    </row>
  </sheetData>
  <mergeCells count="27">
    <mergeCell ref="I4:I7"/>
    <mergeCell ref="I10:I12"/>
    <mergeCell ref="I15:I17"/>
    <mergeCell ref="I20:I22"/>
    <mergeCell ref="A1:K1"/>
    <mergeCell ref="B3:B7"/>
    <mergeCell ref="B9:B12"/>
    <mergeCell ref="B14:B17"/>
    <mergeCell ref="B19:B22"/>
    <mergeCell ref="B24:B27"/>
    <mergeCell ref="B29:B33"/>
    <mergeCell ref="B35:B38"/>
    <mergeCell ref="B40:B43"/>
    <mergeCell ref="B45:B48"/>
    <mergeCell ref="H29:H30"/>
    <mergeCell ref="I31:I32"/>
    <mergeCell ref="I37:I38"/>
    <mergeCell ref="I47:I48"/>
    <mergeCell ref="A29:A30"/>
    <mergeCell ref="C29:C30"/>
    <mergeCell ref="D29:D30"/>
    <mergeCell ref="E29:E30"/>
    <mergeCell ref="F29:F30"/>
    <mergeCell ref="G29:G30"/>
    <mergeCell ref="E35:E36"/>
    <mergeCell ref="G35:G36"/>
    <mergeCell ref="C35:C36"/>
  </mergeCells>
  <pageMargins left="0.7" right="0.7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Chaines CIRC DOMONT</vt:lpstr>
      <vt:lpstr>Gestion de crise ATTENTAT</vt:lpstr>
      <vt:lpstr>Feuil3</vt:lpstr>
      <vt:lpstr>'Chaines CIRC DOMONT'!Zone_d_impression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CPC95</dc:creator>
  <cp:lastModifiedBy>Celine Annequin</cp:lastModifiedBy>
  <cp:lastPrinted>2024-09-10T14:18:04Z</cp:lastPrinted>
  <dcterms:created xsi:type="dcterms:W3CDTF">2015-01-21T09:25:10Z</dcterms:created>
  <dcterms:modified xsi:type="dcterms:W3CDTF">2024-09-10T14:23:10Z</dcterms:modified>
</cp:coreProperties>
</file>