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6842AA13-F87D-4726-8F8C-1ECDA8ECB8AE}" xr6:coauthVersionLast="45" xr6:coauthVersionMax="45" xr10:uidLastSave="{00000000-0000-0000-0000-000000000000}"/>
  <bookViews>
    <workbookView xWindow="-120" yWindow="-120" windowWidth="20730" windowHeight="11160" firstSheet="22" activeTab="33" xr2:uid="{00000000-000D-0000-FFFF-FFFF00000000}"/>
  </bookViews>
  <sheets>
    <sheet name="Sommaire" sheetId="1" r:id="rId1"/>
    <sheet name="Présentation école" sheetId="2" r:id="rId2"/>
    <sheet name="Structure de l'école" sheetId="3" r:id="rId3"/>
    <sheet name="Projets pédagogiques" sheetId="4" r:id="rId4"/>
    <sheet name="Evaluations GS" sheetId="5" r:id="rId5"/>
    <sheet name="Evaluations nationales CP FR" sheetId="6" r:id="rId6"/>
    <sheet name="Evaluations nationales CE1 FR" sheetId="7" r:id="rId7"/>
    <sheet name="Evaluations nationales CP M" sheetId="8" r:id="rId8"/>
    <sheet name="Evaluations nationales CE1 M" sheetId="9" r:id="rId9"/>
    <sheet name="LVE" sheetId="10" r:id="rId10"/>
    <sheet name="LSU" sheetId="11" r:id="rId11"/>
    <sheet name="EANA" sheetId="12" r:id="rId12"/>
    <sheet name="Personnels non enseignants" sheetId="13" r:id="rId13"/>
    <sheet name="AESH Suivi élèves" sheetId="14" r:id="rId14"/>
    <sheet name="Taux d'avance" sheetId="15" r:id="rId15"/>
    <sheet name="Taux de maintien" sheetId="16" r:id="rId16"/>
    <sheet name="Taux de retard" sheetId="17" r:id="rId17"/>
    <sheet name="Renseignements divers" sheetId="18" r:id="rId18"/>
    <sheet name="RASED" sheetId="19" r:id="rId19"/>
    <sheet name="PAI" sheetId="20" r:id="rId20"/>
    <sheet name="SUIVI ASSIDUITE ENSEIGNANTS" sheetId="21" r:id="rId21"/>
    <sheet name="SUIVI ASSIDUITE SCOLAIRE ELEVES" sheetId="22" r:id="rId22"/>
    <sheet name="sept" sheetId="23" r:id="rId23"/>
    <sheet name="oct" sheetId="24" r:id="rId24"/>
    <sheet name="nov" sheetId="25" r:id="rId25"/>
    <sheet name="déc" sheetId="26" r:id="rId26"/>
    <sheet name="janv" sheetId="27" r:id="rId27"/>
    <sheet name="fev" sheetId="28" r:id="rId28"/>
    <sheet name="mars" sheetId="29" r:id="rId29"/>
    <sheet name="avril" sheetId="30" r:id="rId30"/>
    <sheet name="mai" sheetId="31" r:id="rId31"/>
    <sheet name="juin" sheetId="32" r:id="rId32"/>
    <sheet name="juil" sheetId="33" r:id="rId33"/>
    <sheet name="récap annuel" sheetId="34" r:id="rId34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23" l="1"/>
  <c r="K27" i="24"/>
  <c r="D11" i="5" l="1"/>
  <c r="D17" i="34" l="1"/>
  <c r="D16" i="34"/>
  <c r="D15" i="34"/>
  <c r="D14" i="34"/>
  <c r="D13" i="34"/>
  <c r="D12" i="34"/>
  <c r="D11" i="34"/>
  <c r="D10" i="34"/>
  <c r="D9" i="34"/>
  <c r="D8" i="34"/>
  <c r="D7" i="34"/>
  <c r="K3" i="34"/>
  <c r="G43" i="33"/>
  <c r="F40" i="33"/>
  <c r="G17" i="34" s="1"/>
  <c r="D38" i="33"/>
  <c r="D36" i="33"/>
  <c r="J33" i="33"/>
  <c r="I33" i="33"/>
  <c r="H33" i="33"/>
  <c r="G33" i="33"/>
  <c r="F33" i="33"/>
  <c r="E33" i="33"/>
  <c r="D33" i="33"/>
  <c r="C33" i="33"/>
  <c r="J27" i="33"/>
  <c r="I27" i="33"/>
  <c r="H27" i="33"/>
  <c r="G27" i="33"/>
  <c r="F27" i="33"/>
  <c r="E27" i="33"/>
  <c r="D27" i="33"/>
  <c r="C27" i="33"/>
  <c r="J21" i="33"/>
  <c r="I21" i="33"/>
  <c r="H21" i="33"/>
  <c r="G21" i="33"/>
  <c r="F21" i="33"/>
  <c r="E21" i="33"/>
  <c r="D21" i="33"/>
  <c r="C21" i="33"/>
  <c r="C13" i="33"/>
  <c r="G43" i="32"/>
  <c r="F40" i="32"/>
  <c r="G16" i="34" s="1"/>
  <c r="D36" i="32"/>
  <c r="J33" i="32"/>
  <c r="I33" i="32"/>
  <c r="H33" i="32"/>
  <c r="G33" i="32"/>
  <c r="F33" i="32"/>
  <c r="E33" i="32"/>
  <c r="D33" i="32"/>
  <c r="C33" i="32"/>
  <c r="J27" i="32"/>
  <c r="I27" i="32"/>
  <c r="H27" i="32"/>
  <c r="G27" i="32"/>
  <c r="F27" i="32"/>
  <c r="E27" i="32"/>
  <c r="D27" i="32"/>
  <c r="C27" i="32"/>
  <c r="J21" i="32"/>
  <c r="I21" i="32"/>
  <c r="H21" i="32"/>
  <c r="G21" i="32"/>
  <c r="F21" i="32"/>
  <c r="E21" i="32"/>
  <c r="D21" i="32"/>
  <c r="C21" i="32"/>
  <c r="C13" i="32"/>
  <c r="D38" i="32" s="1"/>
  <c r="G43" i="31"/>
  <c r="D36" i="31"/>
  <c r="F40" i="31" s="1"/>
  <c r="G15" i="34" s="1"/>
  <c r="J33" i="31"/>
  <c r="I33" i="31"/>
  <c r="H33" i="31"/>
  <c r="G33" i="31"/>
  <c r="F33" i="31"/>
  <c r="E33" i="31"/>
  <c r="D33" i="31"/>
  <c r="C33" i="31"/>
  <c r="J27" i="31"/>
  <c r="I27" i="31"/>
  <c r="H27" i="31"/>
  <c r="G27" i="31"/>
  <c r="F27" i="31"/>
  <c r="E27" i="31"/>
  <c r="D27" i="31"/>
  <c r="C27" i="31"/>
  <c r="J21" i="31"/>
  <c r="I21" i="31"/>
  <c r="H21" i="31"/>
  <c r="G21" i="31"/>
  <c r="F21" i="31"/>
  <c r="E21" i="31"/>
  <c r="D21" i="31"/>
  <c r="C21" i="31"/>
  <c r="C13" i="31"/>
  <c r="D38" i="31" s="1"/>
  <c r="G43" i="30"/>
  <c r="D38" i="30"/>
  <c r="D36" i="30"/>
  <c r="F40" i="30" s="1"/>
  <c r="G14" i="34" s="1"/>
  <c r="J33" i="30"/>
  <c r="I33" i="30"/>
  <c r="H33" i="30"/>
  <c r="G33" i="30"/>
  <c r="F33" i="30"/>
  <c r="E33" i="30"/>
  <c r="D33" i="30"/>
  <c r="C33" i="30"/>
  <c r="J27" i="30"/>
  <c r="I27" i="30"/>
  <c r="H27" i="30"/>
  <c r="G27" i="30"/>
  <c r="F27" i="30"/>
  <c r="E27" i="30"/>
  <c r="D27" i="30"/>
  <c r="C27" i="30"/>
  <c r="J21" i="30"/>
  <c r="I21" i="30"/>
  <c r="H21" i="30"/>
  <c r="G21" i="30"/>
  <c r="F21" i="30"/>
  <c r="E21" i="30"/>
  <c r="D21" i="30"/>
  <c r="C21" i="30"/>
  <c r="C13" i="30"/>
  <c r="G43" i="29"/>
  <c r="F40" i="29"/>
  <c r="G13" i="34" s="1"/>
  <c r="D38" i="29"/>
  <c r="D36" i="29"/>
  <c r="J33" i="29"/>
  <c r="I33" i="29"/>
  <c r="H33" i="29"/>
  <c r="G33" i="29"/>
  <c r="F33" i="29"/>
  <c r="E33" i="29"/>
  <c r="D33" i="29"/>
  <c r="C33" i="29"/>
  <c r="J27" i="29"/>
  <c r="I27" i="29"/>
  <c r="H27" i="29"/>
  <c r="G27" i="29"/>
  <c r="F27" i="29"/>
  <c r="E27" i="29"/>
  <c r="D27" i="29"/>
  <c r="C27" i="29"/>
  <c r="J21" i="29"/>
  <c r="I21" i="29"/>
  <c r="H21" i="29"/>
  <c r="G21" i="29"/>
  <c r="F21" i="29"/>
  <c r="E21" i="29"/>
  <c r="D21" i="29"/>
  <c r="C21" i="29"/>
  <c r="C13" i="29"/>
  <c r="G43" i="28"/>
  <c r="F40" i="28"/>
  <c r="G12" i="34" s="1"/>
  <c r="D36" i="28"/>
  <c r="J33" i="28"/>
  <c r="I33" i="28"/>
  <c r="H33" i="28"/>
  <c r="G33" i="28"/>
  <c r="F33" i="28"/>
  <c r="E33" i="28"/>
  <c r="D33" i="28"/>
  <c r="C33" i="28"/>
  <c r="J27" i="28"/>
  <c r="I27" i="28"/>
  <c r="H27" i="28"/>
  <c r="G27" i="28"/>
  <c r="F27" i="28"/>
  <c r="E27" i="28"/>
  <c r="D27" i="28"/>
  <c r="C27" i="28"/>
  <c r="J21" i="28"/>
  <c r="I21" i="28"/>
  <c r="H21" i="28"/>
  <c r="G21" i="28"/>
  <c r="F21" i="28"/>
  <c r="E21" i="28"/>
  <c r="D21" i="28"/>
  <c r="C21" i="28"/>
  <c r="C13" i="28"/>
  <c r="D38" i="28" s="1"/>
  <c r="G43" i="27"/>
  <c r="D36" i="27"/>
  <c r="F40" i="27" s="1"/>
  <c r="G11" i="34" s="1"/>
  <c r="J33" i="27"/>
  <c r="I33" i="27"/>
  <c r="H33" i="27"/>
  <c r="G33" i="27"/>
  <c r="F33" i="27"/>
  <c r="E33" i="27"/>
  <c r="D33" i="27"/>
  <c r="C33" i="27"/>
  <c r="J27" i="27"/>
  <c r="I27" i="27"/>
  <c r="H27" i="27"/>
  <c r="G27" i="27"/>
  <c r="F27" i="27"/>
  <c r="E27" i="27"/>
  <c r="D27" i="27"/>
  <c r="C27" i="27"/>
  <c r="J21" i="27"/>
  <c r="I21" i="27"/>
  <c r="H21" i="27"/>
  <c r="G21" i="27"/>
  <c r="F21" i="27"/>
  <c r="E21" i="27"/>
  <c r="D21" i="27"/>
  <c r="C21" i="27"/>
  <c r="C13" i="27"/>
  <c r="D38" i="27" s="1"/>
  <c r="G43" i="26"/>
  <c r="D38" i="26"/>
  <c r="D36" i="26"/>
  <c r="F40" i="26" s="1"/>
  <c r="G10" i="34" s="1"/>
  <c r="J33" i="26"/>
  <c r="I33" i="26"/>
  <c r="H33" i="26"/>
  <c r="G33" i="26"/>
  <c r="F33" i="26"/>
  <c r="E33" i="26"/>
  <c r="D33" i="26"/>
  <c r="C33" i="26"/>
  <c r="K27" i="26"/>
  <c r="J27" i="26"/>
  <c r="I27" i="26"/>
  <c r="H27" i="26"/>
  <c r="G27" i="26"/>
  <c r="F27" i="26"/>
  <c r="E27" i="26"/>
  <c r="D27" i="26"/>
  <c r="C27" i="26"/>
  <c r="J21" i="26"/>
  <c r="I21" i="26"/>
  <c r="H21" i="26"/>
  <c r="G21" i="26"/>
  <c r="F21" i="26"/>
  <c r="E21" i="26"/>
  <c r="D21" i="26"/>
  <c r="C21" i="26"/>
  <c r="C13" i="26"/>
  <c r="G43" i="25"/>
  <c r="D36" i="25"/>
  <c r="J33" i="25"/>
  <c r="I33" i="25"/>
  <c r="H33" i="25"/>
  <c r="G33" i="25"/>
  <c r="F33" i="25"/>
  <c r="E33" i="25"/>
  <c r="D33" i="25"/>
  <c r="C33" i="25"/>
  <c r="K27" i="25"/>
  <c r="J27" i="25"/>
  <c r="I27" i="25"/>
  <c r="H27" i="25"/>
  <c r="G27" i="25"/>
  <c r="F27" i="25"/>
  <c r="E27" i="25"/>
  <c r="D27" i="25"/>
  <c r="C27" i="25"/>
  <c r="J21" i="25"/>
  <c r="I21" i="25"/>
  <c r="H21" i="25"/>
  <c r="G21" i="25"/>
  <c r="F21" i="25"/>
  <c r="E21" i="25"/>
  <c r="D21" i="25"/>
  <c r="C21" i="25"/>
  <c r="C13" i="25"/>
  <c r="D38" i="25" s="1"/>
  <c r="G43" i="24"/>
  <c r="D36" i="24"/>
  <c r="J33" i="24"/>
  <c r="I33" i="24"/>
  <c r="H33" i="24"/>
  <c r="G33" i="24"/>
  <c r="F33" i="24"/>
  <c r="E33" i="24"/>
  <c r="D33" i="24"/>
  <c r="C33" i="24"/>
  <c r="J27" i="24"/>
  <c r="I27" i="24"/>
  <c r="H27" i="24"/>
  <c r="G27" i="24"/>
  <c r="F27" i="24"/>
  <c r="E27" i="24"/>
  <c r="D27" i="24"/>
  <c r="C27" i="24"/>
  <c r="J21" i="24"/>
  <c r="I21" i="24"/>
  <c r="H21" i="24"/>
  <c r="G21" i="24"/>
  <c r="F21" i="24"/>
  <c r="E21" i="24"/>
  <c r="D21" i="24"/>
  <c r="C21" i="24"/>
  <c r="C13" i="24"/>
  <c r="D38" i="24" s="1"/>
  <c r="G43" i="23"/>
  <c r="D36" i="23"/>
  <c r="J33" i="23"/>
  <c r="I33" i="23"/>
  <c r="H33" i="23"/>
  <c r="G33" i="23"/>
  <c r="F33" i="23"/>
  <c r="E33" i="23"/>
  <c r="D33" i="23"/>
  <c r="C33" i="23"/>
  <c r="J27" i="23"/>
  <c r="I27" i="23"/>
  <c r="H27" i="23"/>
  <c r="G27" i="23"/>
  <c r="F27" i="23"/>
  <c r="E27" i="23"/>
  <c r="D27" i="23"/>
  <c r="C27" i="23"/>
  <c r="J21" i="23"/>
  <c r="I21" i="23"/>
  <c r="H21" i="23"/>
  <c r="G21" i="23"/>
  <c r="F21" i="23"/>
  <c r="E21" i="23"/>
  <c r="D21" i="23"/>
  <c r="C21" i="23"/>
  <c r="C13" i="23"/>
  <c r="BD38" i="21"/>
  <c r="BC38" i="21"/>
  <c r="AY38" i="21"/>
  <c r="AX38" i="21"/>
  <c r="AT38" i="21"/>
  <c r="AS38" i="21"/>
  <c r="AO38" i="21"/>
  <c r="AN38" i="21"/>
  <c r="AJ38" i="21"/>
  <c r="AI38" i="21"/>
  <c r="AE38" i="21"/>
  <c r="AD38" i="21"/>
  <c r="Z38" i="21"/>
  <c r="Y38" i="21"/>
  <c r="U38" i="21"/>
  <c r="F42" i="21" s="1"/>
  <c r="T38" i="21"/>
  <c r="P38" i="21"/>
  <c r="O38" i="21"/>
  <c r="K38" i="21"/>
  <c r="J38" i="21"/>
  <c r="F38" i="21"/>
  <c r="E38" i="21"/>
  <c r="E42" i="21" s="1"/>
  <c r="BE30" i="21"/>
  <c r="AZ30" i="21"/>
  <c r="AU30" i="21"/>
  <c r="AP30" i="21"/>
  <c r="AK30" i="21"/>
  <c r="AF30" i="21"/>
  <c r="AA30" i="21"/>
  <c r="V30" i="21"/>
  <c r="Q30" i="21"/>
  <c r="L30" i="21"/>
  <c r="G30" i="21"/>
  <c r="BE29" i="21"/>
  <c r="AZ29" i="21"/>
  <c r="AU29" i="21"/>
  <c r="AP29" i="21"/>
  <c r="AK29" i="21"/>
  <c r="AF29" i="21"/>
  <c r="AA29" i="21"/>
  <c r="V29" i="21"/>
  <c r="Q29" i="21"/>
  <c r="L29" i="21"/>
  <c r="G29" i="21"/>
  <c r="AZ28" i="21"/>
  <c r="AU28" i="21"/>
  <c r="AP28" i="21"/>
  <c r="AK28" i="21"/>
  <c r="AF28" i="21"/>
  <c r="AA28" i="21"/>
  <c r="V28" i="21"/>
  <c r="Q28" i="21"/>
  <c r="L28" i="21"/>
  <c r="BE27" i="21"/>
  <c r="AZ27" i="21"/>
  <c r="AU27" i="21"/>
  <c r="AP27" i="21"/>
  <c r="AK27" i="21"/>
  <c r="AF27" i="21"/>
  <c r="AA27" i="21"/>
  <c r="Q27" i="21"/>
  <c r="L27" i="21"/>
  <c r="G27" i="21"/>
  <c r="BE26" i="21"/>
  <c r="AZ26" i="21"/>
  <c r="AU26" i="21"/>
  <c r="AP26" i="21"/>
  <c r="AK26" i="21"/>
  <c r="AF26" i="21"/>
  <c r="AA26" i="21"/>
  <c r="V26" i="21"/>
  <c r="Q26" i="21"/>
  <c r="L26" i="21"/>
  <c r="G26" i="21"/>
  <c r="BE25" i="21"/>
  <c r="AZ25" i="21"/>
  <c r="AU25" i="21"/>
  <c r="AP25" i="21"/>
  <c r="AK25" i="21"/>
  <c r="AF25" i="21"/>
  <c r="AA25" i="21"/>
  <c r="V25" i="21"/>
  <c r="Q25" i="21"/>
  <c r="L25" i="21"/>
  <c r="G25" i="21"/>
  <c r="BE24" i="21"/>
  <c r="AZ24" i="21"/>
  <c r="AU24" i="21"/>
  <c r="AP24" i="21"/>
  <c r="AK24" i="21"/>
  <c r="AF24" i="21"/>
  <c r="AA24" i="21"/>
  <c r="V24" i="21"/>
  <c r="Q24" i="21"/>
  <c r="L24" i="21"/>
  <c r="G24" i="21"/>
  <c r="BE23" i="21"/>
  <c r="AZ23" i="21"/>
  <c r="AU23" i="21"/>
  <c r="AP23" i="21"/>
  <c r="AK23" i="21"/>
  <c r="AF23" i="21"/>
  <c r="AA23" i="21"/>
  <c r="V23" i="21"/>
  <c r="Q23" i="21"/>
  <c r="L23" i="21"/>
  <c r="G23" i="21"/>
  <c r="BE22" i="21"/>
  <c r="AZ22" i="21"/>
  <c r="AU22" i="21"/>
  <c r="AP22" i="21"/>
  <c r="AK22" i="21"/>
  <c r="AF22" i="21"/>
  <c r="AA22" i="21"/>
  <c r="V22" i="21"/>
  <c r="Q22" i="21"/>
  <c r="L22" i="21"/>
  <c r="G22" i="21"/>
  <c r="BE21" i="21"/>
  <c r="AZ21" i="21"/>
  <c r="AU21" i="21"/>
  <c r="AP21" i="21"/>
  <c r="AK21" i="21"/>
  <c r="AF21" i="21"/>
  <c r="AA21" i="21"/>
  <c r="V21" i="21"/>
  <c r="Q21" i="21"/>
  <c r="L21" i="21"/>
  <c r="G21" i="21"/>
  <c r="BE20" i="21"/>
  <c r="AZ20" i="21"/>
  <c r="AU20" i="21"/>
  <c r="AP20" i="21"/>
  <c r="AK20" i="21"/>
  <c r="AF20" i="21"/>
  <c r="AA20" i="21"/>
  <c r="V20" i="21"/>
  <c r="Q20" i="21"/>
  <c r="L20" i="21"/>
  <c r="G20" i="21"/>
  <c r="BE19" i="21"/>
  <c r="AZ19" i="21"/>
  <c r="AU19" i="21"/>
  <c r="AP19" i="21"/>
  <c r="AK19" i="21"/>
  <c r="AF19" i="21"/>
  <c r="AA19" i="21"/>
  <c r="V19" i="21"/>
  <c r="Q19" i="21"/>
  <c r="L19" i="21"/>
  <c r="G19" i="21"/>
  <c r="BE18" i="21"/>
  <c r="AZ18" i="21"/>
  <c r="AU18" i="21"/>
  <c r="AP18" i="21"/>
  <c r="AK18" i="21"/>
  <c r="AF18" i="21"/>
  <c r="AA18" i="21"/>
  <c r="V18" i="21"/>
  <c r="Q18" i="21"/>
  <c r="L18" i="21"/>
  <c r="G18" i="21"/>
  <c r="BE17" i="21"/>
  <c r="AZ17" i="21"/>
  <c r="AU17" i="21"/>
  <c r="AP17" i="21"/>
  <c r="AK17" i="21"/>
  <c r="AF17" i="21"/>
  <c r="AA17" i="21"/>
  <c r="V17" i="21"/>
  <c r="Q17" i="21"/>
  <c r="L17" i="21"/>
  <c r="G17" i="21"/>
  <c r="BE16" i="21"/>
  <c r="AZ16" i="21"/>
  <c r="AU16" i="21"/>
  <c r="AP16" i="21"/>
  <c r="AK16" i="21"/>
  <c r="AF16" i="21"/>
  <c r="AA16" i="21"/>
  <c r="V16" i="21"/>
  <c r="Q16" i="21"/>
  <c r="L16" i="21"/>
  <c r="G16" i="21"/>
  <c r="BE15" i="21"/>
  <c r="AZ15" i="21"/>
  <c r="AU15" i="21"/>
  <c r="AP15" i="21"/>
  <c r="AK15" i="21"/>
  <c r="AF15" i="21"/>
  <c r="AA15" i="21"/>
  <c r="V15" i="21"/>
  <c r="Q15" i="21"/>
  <c r="L15" i="21"/>
  <c r="G15" i="21"/>
  <c r="BE14" i="21"/>
  <c r="AZ14" i="21"/>
  <c r="AU14" i="21"/>
  <c r="AP14" i="21"/>
  <c r="AK14" i="21"/>
  <c r="AF14" i="21"/>
  <c r="AA14" i="21"/>
  <c r="V14" i="21"/>
  <c r="Q14" i="21"/>
  <c r="L14" i="21"/>
  <c r="G14" i="21"/>
  <c r="BE13" i="21"/>
  <c r="AZ13" i="21"/>
  <c r="AU13" i="21"/>
  <c r="AP13" i="21"/>
  <c r="AK13" i="21"/>
  <c r="AF13" i="21"/>
  <c r="AA13" i="21"/>
  <c r="V13" i="21"/>
  <c r="Q13" i="21"/>
  <c r="L13" i="21"/>
  <c r="G13" i="21"/>
  <c r="BE12" i="21"/>
  <c r="AZ12" i="21"/>
  <c r="AU12" i="21"/>
  <c r="AP12" i="21"/>
  <c r="AK12" i="21"/>
  <c r="AF12" i="21"/>
  <c r="AA12" i="21"/>
  <c r="V12" i="21"/>
  <c r="Q12" i="21"/>
  <c r="L12" i="21"/>
  <c r="G12" i="21"/>
  <c r="BE11" i="21"/>
  <c r="AZ11" i="21"/>
  <c r="AU11" i="21"/>
  <c r="AP11" i="21"/>
  <c r="AK11" i="21"/>
  <c r="AF11" i="21"/>
  <c r="AA11" i="21"/>
  <c r="V11" i="21"/>
  <c r="Q11" i="21"/>
  <c r="L11" i="21"/>
  <c r="G11" i="21"/>
  <c r="BE10" i="21"/>
  <c r="AZ10" i="21"/>
  <c r="AU10" i="21"/>
  <c r="AP10" i="21"/>
  <c r="AK10" i="21"/>
  <c r="AF10" i="21"/>
  <c r="AA10" i="21"/>
  <c r="V10" i="21"/>
  <c r="Q10" i="21"/>
  <c r="L10" i="21"/>
  <c r="G10" i="21"/>
  <c r="BE9" i="21"/>
  <c r="AZ9" i="21"/>
  <c r="AU9" i="21"/>
  <c r="AP9" i="21"/>
  <c r="AK9" i="21"/>
  <c r="AF9" i="21"/>
  <c r="AA9" i="21"/>
  <c r="V9" i="21"/>
  <c r="Q9" i="21"/>
  <c r="L9" i="21"/>
  <c r="G9" i="21"/>
  <c r="BE8" i="21"/>
  <c r="BE38" i="21" s="1"/>
  <c r="AZ8" i="21"/>
  <c r="AU8" i="21"/>
  <c r="AU38" i="21" s="1"/>
  <c r="AP8" i="21"/>
  <c r="AK8" i="21"/>
  <c r="AK38" i="21" s="1"/>
  <c r="AF8" i="21"/>
  <c r="AA8" i="21"/>
  <c r="AA38" i="21" s="1"/>
  <c r="V8" i="21"/>
  <c r="Q8" i="21"/>
  <c r="Q38" i="21" s="1"/>
  <c r="L8" i="21"/>
  <c r="G8" i="21"/>
  <c r="G38" i="21" s="1"/>
  <c r="BE7" i="21"/>
  <c r="AZ7" i="21"/>
  <c r="AZ38" i="21" s="1"/>
  <c r="AU7" i="21"/>
  <c r="AP7" i="21"/>
  <c r="AP38" i="21" s="1"/>
  <c r="AK7" i="21"/>
  <c r="AF7" i="21"/>
  <c r="AF38" i="21" s="1"/>
  <c r="AA7" i="21"/>
  <c r="V7" i="21"/>
  <c r="V38" i="21" s="1"/>
  <c r="Q7" i="21"/>
  <c r="L7" i="21"/>
  <c r="L38" i="21" s="1"/>
  <c r="G7" i="21"/>
  <c r="I33" i="20"/>
  <c r="I48" i="19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I33" i="17"/>
  <c r="H7" i="17"/>
  <c r="G7" i="17"/>
  <c r="F7" i="17"/>
  <c r="E7" i="17"/>
  <c r="D7" i="17"/>
  <c r="M35" i="16"/>
  <c r="I8" i="16"/>
  <c r="H8" i="16"/>
  <c r="G8" i="16"/>
  <c r="F8" i="16"/>
  <c r="E8" i="16"/>
  <c r="D8" i="16"/>
  <c r="H7" i="15"/>
  <c r="G7" i="15"/>
  <c r="F7" i="15"/>
  <c r="E7" i="15"/>
  <c r="D7" i="15"/>
  <c r="H40" i="14"/>
  <c r="K34" i="13"/>
  <c r="B26" i="12"/>
  <c r="S36" i="11"/>
  <c r="R36" i="11"/>
  <c r="L36" i="11"/>
  <c r="K36" i="11"/>
  <c r="E36" i="11"/>
  <c r="D36" i="11"/>
  <c r="T35" i="11"/>
  <c r="M35" i="11"/>
  <c r="F35" i="11"/>
  <c r="T34" i="11"/>
  <c r="M34" i="11"/>
  <c r="F34" i="11"/>
  <c r="T33" i="11"/>
  <c r="M33" i="11"/>
  <c r="F33" i="11"/>
  <c r="T32" i="11"/>
  <c r="M32" i="11"/>
  <c r="F32" i="11"/>
  <c r="T31" i="11"/>
  <c r="M31" i="11"/>
  <c r="F31" i="11"/>
  <c r="T30" i="11"/>
  <c r="M30" i="11"/>
  <c r="F30" i="11"/>
  <c r="T29" i="11"/>
  <c r="M29" i="11"/>
  <c r="F29" i="11"/>
  <c r="T28" i="11"/>
  <c r="M28" i="11"/>
  <c r="F28" i="11"/>
  <c r="T27" i="11"/>
  <c r="M27" i="11"/>
  <c r="F27" i="11"/>
  <c r="T26" i="11"/>
  <c r="M26" i="11"/>
  <c r="F26" i="11"/>
  <c r="T25" i="11"/>
  <c r="M25" i="11"/>
  <c r="F25" i="11"/>
  <c r="T24" i="11"/>
  <c r="M24" i="11"/>
  <c r="F24" i="11"/>
  <c r="T23" i="11"/>
  <c r="M23" i="11"/>
  <c r="F23" i="11"/>
  <c r="T22" i="11"/>
  <c r="M22" i="11"/>
  <c r="F22" i="11"/>
  <c r="T21" i="11"/>
  <c r="M21" i="11"/>
  <c r="F21" i="11"/>
  <c r="T20" i="11"/>
  <c r="M20" i="11"/>
  <c r="F20" i="11"/>
  <c r="T19" i="11"/>
  <c r="M19" i="11"/>
  <c r="F19" i="11"/>
  <c r="T18" i="11"/>
  <c r="M18" i="11"/>
  <c r="F18" i="11"/>
  <c r="T17" i="11"/>
  <c r="M17" i="11"/>
  <c r="F17" i="11"/>
  <c r="T16" i="11"/>
  <c r="M16" i="11"/>
  <c r="F16" i="11"/>
  <c r="T15" i="11"/>
  <c r="M15" i="11"/>
  <c r="F15" i="11"/>
  <c r="T14" i="11"/>
  <c r="M14" i="11"/>
  <c r="F14" i="11"/>
  <c r="T13" i="11"/>
  <c r="M13" i="11"/>
  <c r="F13" i="11"/>
  <c r="T12" i="11"/>
  <c r="M12" i="11"/>
  <c r="F12" i="11"/>
  <c r="T11" i="11"/>
  <c r="M11" i="11"/>
  <c r="F11" i="11"/>
  <c r="T10" i="11"/>
  <c r="M10" i="11"/>
  <c r="F10" i="11"/>
  <c r="T9" i="11"/>
  <c r="M9" i="11"/>
  <c r="F9" i="11"/>
  <c r="T8" i="11"/>
  <c r="M8" i="11"/>
  <c r="F8" i="11"/>
  <c r="T7" i="11"/>
  <c r="M7" i="11"/>
  <c r="F7" i="11"/>
  <c r="T6" i="11"/>
  <c r="T36" i="11" s="1"/>
  <c r="M6" i="11"/>
  <c r="F6" i="11"/>
  <c r="T5" i="11"/>
  <c r="M5" i="11"/>
  <c r="M36" i="11" s="1"/>
  <c r="G11" i="10"/>
  <c r="F11" i="10"/>
  <c r="E11" i="10"/>
  <c r="D14" i="10" s="1"/>
  <c r="D11" i="10"/>
  <c r="C11" i="10"/>
  <c r="C14" i="10" s="1"/>
  <c r="E14" i="10" s="1"/>
  <c r="P104" i="5"/>
  <c r="N104" i="5"/>
  <c r="L104" i="5"/>
  <c r="G104" i="5"/>
  <c r="E104" i="5"/>
  <c r="C104" i="5"/>
  <c r="Q102" i="5"/>
  <c r="O102" i="5"/>
  <c r="M102" i="5"/>
  <c r="H102" i="5"/>
  <c r="F102" i="5"/>
  <c r="D102" i="5"/>
  <c r="Q101" i="5"/>
  <c r="O101" i="5"/>
  <c r="M101" i="5"/>
  <c r="H101" i="5"/>
  <c r="F101" i="5"/>
  <c r="D101" i="5"/>
  <c r="Q100" i="5"/>
  <c r="O100" i="5"/>
  <c r="M100" i="5"/>
  <c r="H100" i="5"/>
  <c r="F100" i="5"/>
  <c r="D100" i="5"/>
  <c r="Q99" i="5"/>
  <c r="O99" i="5"/>
  <c r="M99" i="5"/>
  <c r="H99" i="5"/>
  <c r="F99" i="5"/>
  <c r="D99" i="5"/>
  <c r="Q98" i="5"/>
  <c r="O98" i="5"/>
  <c r="M98" i="5"/>
  <c r="H98" i="5"/>
  <c r="F98" i="5"/>
  <c r="D98" i="5"/>
  <c r="Q96" i="5"/>
  <c r="O96" i="5"/>
  <c r="M96" i="5"/>
  <c r="H96" i="5"/>
  <c r="F96" i="5"/>
  <c r="D96" i="5"/>
  <c r="Q95" i="5"/>
  <c r="O95" i="5"/>
  <c r="M95" i="5"/>
  <c r="H95" i="5"/>
  <c r="F95" i="5"/>
  <c r="D95" i="5"/>
  <c r="Q94" i="5"/>
  <c r="O94" i="5"/>
  <c r="M94" i="5"/>
  <c r="H94" i="5"/>
  <c r="F94" i="5"/>
  <c r="D94" i="5"/>
  <c r="Q93" i="5"/>
  <c r="O93" i="5"/>
  <c r="M93" i="5"/>
  <c r="H93" i="5"/>
  <c r="F93" i="5"/>
  <c r="D93" i="5"/>
  <c r="Q91" i="5"/>
  <c r="O91" i="5"/>
  <c r="M91" i="5"/>
  <c r="H91" i="5"/>
  <c r="F91" i="5"/>
  <c r="D91" i="5"/>
  <c r="Q90" i="5"/>
  <c r="O90" i="5"/>
  <c r="M90" i="5"/>
  <c r="H90" i="5"/>
  <c r="F90" i="5"/>
  <c r="D90" i="5"/>
  <c r="Q88" i="5"/>
  <c r="O88" i="5"/>
  <c r="M88" i="5"/>
  <c r="H88" i="5"/>
  <c r="F88" i="5"/>
  <c r="D88" i="5"/>
  <c r="Q87" i="5"/>
  <c r="O87" i="5"/>
  <c r="M87" i="5"/>
  <c r="H87" i="5"/>
  <c r="F87" i="5"/>
  <c r="D87" i="5"/>
  <c r="Q85" i="5"/>
  <c r="O85" i="5"/>
  <c r="M85" i="5"/>
  <c r="H85" i="5"/>
  <c r="F85" i="5"/>
  <c r="D85" i="5"/>
  <c r="Q84" i="5"/>
  <c r="O84" i="5"/>
  <c r="M84" i="5"/>
  <c r="H84" i="5"/>
  <c r="F84" i="5"/>
  <c r="D84" i="5"/>
  <c r="Q83" i="5"/>
  <c r="O83" i="5"/>
  <c r="M83" i="5"/>
  <c r="H83" i="5"/>
  <c r="F83" i="5"/>
  <c r="D83" i="5"/>
  <c r="Q82" i="5"/>
  <c r="O82" i="5"/>
  <c r="M82" i="5"/>
  <c r="H82" i="5"/>
  <c r="F82" i="5"/>
  <c r="D82" i="5"/>
  <c r="Q81" i="5"/>
  <c r="O81" i="5"/>
  <c r="M81" i="5"/>
  <c r="H81" i="5"/>
  <c r="F81" i="5"/>
  <c r="D81" i="5"/>
  <c r="P68" i="5"/>
  <c r="N68" i="5"/>
  <c r="L68" i="5"/>
  <c r="G68" i="5"/>
  <c r="E68" i="5"/>
  <c r="C68" i="5"/>
  <c r="Q66" i="5"/>
  <c r="O66" i="5"/>
  <c r="M66" i="5"/>
  <c r="H66" i="5"/>
  <c r="F66" i="5"/>
  <c r="D66" i="5"/>
  <c r="Q65" i="5"/>
  <c r="O65" i="5"/>
  <c r="M65" i="5"/>
  <c r="H65" i="5"/>
  <c r="F65" i="5"/>
  <c r="D65" i="5"/>
  <c r="Q64" i="5"/>
  <c r="O64" i="5"/>
  <c r="M64" i="5"/>
  <c r="H64" i="5"/>
  <c r="F64" i="5"/>
  <c r="D64" i="5"/>
  <c r="Q63" i="5"/>
  <c r="O63" i="5"/>
  <c r="M63" i="5"/>
  <c r="H63" i="5"/>
  <c r="F63" i="5"/>
  <c r="D63" i="5"/>
  <c r="Q62" i="5"/>
  <c r="O62" i="5"/>
  <c r="M62" i="5"/>
  <c r="H62" i="5"/>
  <c r="F62" i="5"/>
  <c r="D62" i="5"/>
  <c r="Q60" i="5"/>
  <c r="O60" i="5"/>
  <c r="M60" i="5"/>
  <c r="H60" i="5"/>
  <c r="F60" i="5"/>
  <c r="D60" i="5"/>
  <c r="Q59" i="5"/>
  <c r="O59" i="5"/>
  <c r="M59" i="5"/>
  <c r="H59" i="5"/>
  <c r="F59" i="5"/>
  <c r="D59" i="5"/>
  <c r="Q58" i="5"/>
  <c r="O58" i="5"/>
  <c r="M58" i="5"/>
  <c r="H58" i="5"/>
  <c r="F58" i="5"/>
  <c r="D58" i="5"/>
  <c r="Q57" i="5"/>
  <c r="O57" i="5"/>
  <c r="M57" i="5"/>
  <c r="H57" i="5"/>
  <c r="F57" i="5"/>
  <c r="D57" i="5"/>
  <c r="Q55" i="5"/>
  <c r="O55" i="5"/>
  <c r="M55" i="5"/>
  <c r="H55" i="5"/>
  <c r="F55" i="5"/>
  <c r="D55" i="5"/>
  <c r="Q54" i="5"/>
  <c r="O54" i="5"/>
  <c r="M54" i="5"/>
  <c r="H54" i="5"/>
  <c r="F54" i="5"/>
  <c r="D54" i="5"/>
  <c r="Q52" i="5"/>
  <c r="O52" i="5"/>
  <c r="M52" i="5"/>
  <c r="H52" i="5"/>
  <c r="F52" i="5"/>
  <c r="D52" i="5"/>
  <c r="Q51" i="5"/>
  <c r="O51" i="5"/>
  <c r="M51" i="5"/>
  <c r="H51" i="5"/>
  <c r="F51" i="5"/>
  <c r="D51" i="5"/>
  <c r="Q49" i="5"/>
  <c r="O49" i="5"/>
  <c r="M49" i="5"/>
  <c r="H49" i="5"/>
  <c r="F49" i="5"/>
  <c r="D49" i="5"/>
  <c r="Q48" i="5"/>
  <c r="O48" i="5"/>
  <c r="M48" i="5"/>
  <c r="H48" i="5"/>
  <c r="F48" i="5"/>
  <c r="D48" i="5"/>
  <c r="Q47" i="5"/>
  <c r="O47" i="5"/>
  <c r="M47" i="5"/>
  <c r="H47" i="5"/>
  <c r="F47" i="5"/>
  <c r="D47" i="5"/>
  <c r="Q46" i="5"/>
  <c r="O46" i="5"/>
  <c r="M46" i="5"/>
  <c r="H46" i="5"/>
  <c r="F46" i="5"/>
  <c r="D46" i="5"/>
  <c r="Q45" i="5"/>
  <c r="O45" i="5"/>
  <c r="M45" i="5"/>
  <c r="H45" i="5"/>
  <c r="F45" i="5"/>
  <c r="D45" i="5"/>
  <c r="P34" i="5"/>
  <c r="N34" i="5"/>
  <c r="L34" i="5"/>
  <c r="G34" i="5"/>
  <c r="E34" i="5"/>
  <c r="C34" i="5"/>
  <c r="Q32" i="5"/>
  <c r="O32" i="5"/>
  <c r="M32" i="5"/>
  <c r="H32" i="5"/>
  <c r="F32" i="5"/>
  <c r="D32" i="5"/>
  <c r="Q31" i="5"/>
  <c r="O31" i="5"/>
  <c r="M31" i="5"/>
  <c r="H31" i="5"/>
  <c r="F31" i="5"/>
  <c r="D31" i="5"/>
  <c r="Q30" i="5"/>
  <c r="O30" i="5"/>
  <c r="M30" i="5"/>
  <c r="H30" i="5"/>
  <c r="F30" i="5"/>
  <c r="D30" i="5"/>
  <c r="Q29" i="5"/>
  <c r="O29" i="5"/>
  <c r="M29" i="5"/>
  <c r="H29" i="5"/>
  <c r="F29" i="5"/>
  <c r="D29" i="5"/>
  <c r="Q28" i="5"/>
  <c r="O28" i="5"/>
  <c r="M28" i="5"/>
  <c r="H28" i="5"/>
  <c r="F28" i="5"/>
  <c r="D28" i="5"/>
  <c r="Q26" i="5"/>
  <c r="O26" i="5"/>
  <c r="M26" i="5"/>
  <c r="H26" i="5"/>
  <c r="F26" i="5"/>
  <c r="D26" i="5"/>
  <c r="Q25" i="5"/>
  <c r="O25" i="5"/>
  <c r="M25" i="5"/>
  <c r="H25" i="5"/>
  <c r="F25" i="5"/>
  <c r="D25" i="5"/>
  <c r="Q24" i="5"/>
  <c r="O24" i="5"/>
  <c r="M24" i="5"/>
  <c r="H24" i="5"/>
  <c r="F24" i="5"/>
  <c r="D24" i="5"/>
  <c r="Q23" i="5"/>
  <c r="O23" i="5"/>
  <c r="M23" i="5"/>
  <c r="H23" i="5"/>
  <c r="F23" i="5"/>
  <c r="D23" i="5"/>
  <c r="Q21" i="5"/>
  <c r="O21" i="5"/>
  <c r="M21" i="5"/>
  <c r="H21" i="5"/>
  <c r="F21" i="5"/>
  <c r="D21" i="5"/>
  <c r="Q20" i="5"/>
  <c r="O20" i="5"/>
  <c r="M20" i="5"/>
  <c r="H20" i="5"/>
  <c r="F20" i="5"/>
  <c r="D20" i="5"/>
  <c r="Q18" i="5"/>
  <c r="O18" i="5"/>
  <c r="M18" i="5"/>
  <c r="H18" i="5"/>
  <c r="F18" i="5"/>
  <c r="D18" i="5"/>
  <c r="Q17" i="5"/>
  <c r="O17" i="5"/>
  <c r="M17" i="5"/>
  <c r="H17" i="5"/>
  <c r="F17" i="5"/>
  <c r="D17" i="5"/>
  <c r="Q15" i="5"/>
  <c r="O15" i="5"/>
  <c r="M15" i="5"/>
  <c r="H15" i="5"/>
  <c r="F15" i="5"/>
  <c r="D15" i="5"/>
  <c r="Q14" i="5"/>
  <c r="O14" i="5"/>
  <c r="M14" i="5"/>
  <c r="H14" i="5"/>
  <c r="F14" i="5"/>
  <c r="D14" i="5"/>
  <c r="Q13" i="5"/>
  <c r="O13" i="5"/>
  <c r="M13" i="5"/>
  <c r="H13" i="5"/>
  <c r="F13" i="5"/>
  <c r="D13" i="5"/>
  <c r="Q12" i="5"/>
  <c r="O12" i="5"/>
  <c r="M12" i="5"/>
  <c r="H12" i="5"/>
  <c r="F12" i="5"/>
  <c r="D12" i="5"/>
  <c r="Q11" i="5"/>
  <c r="O11" i="5"/>
  <c r="M11" i="5"/>
  <c r="H11" i="5"/>
  <c r="F11" i="5"/>
  <c r="G38" i="4"/>
  <c r="T38" i="3"/>
  <c r="S38" i="3"/>
  <c r="R38" i="3"/>
  <c r="S41" i="3" s="1"/>
  <c r="G38" i="3"/>
  <c r="B38" i="3"/>
  <c r="D18" i="34" l="1"/>
  <c r="D3" i="34"/>
  <c r="F40" i="24"/>
  <c r="G8" i="34" s="1"/>
  <c r="F40" i="23"/>
  <c r="G7" i="34" s="1"/>
  <c r="D38" i="23"/>
  <c r="D22" i="34" s="1"/>
  <c r="F36" i="11"/>
  <c r="G42" i="21"/>
  <c r="F40" i="25"/>
  <c r="G9" i="34" s="1"/>
  <c r="D20" i="34"/>
  <c r="D24" i="34" l="1"/>
  <c r="G18" i="34"/>
</calcChain>
</file>

<file path=xl/sharedStrings.xml><?xml version="1.0" encoding="utf-8"?>
<sst xmlns="http://schemas.openxmlformats.org/spreadsheetml/2006/main" count="1183" uniqueCount="328">
  <si>
    <t>SOMMAIRE DU TABLEAU DE BORD ECOLE 2020/2021</t>
  </si>
  <si>
    <t>Présentation école</t>
  </si>
  <si>
    <t>Taux d'avance</t>
  </si>
  <si>
    <t>RASED</t>
  </si>
  <si>
    <t>Structure école</t>
  </si>
  <si>
    <t>Taux de maintien</t>
  </si>
  <si>
    <t xml:space="preserve">PAI </t>
  </si>
  <si>
    <t>Projets pédagogiques</t>
  </si>
  <si>
    <t>Taux de retard</t>
  </si>
  <si>
    <t>Suivi assiduité enseignants</t>
  </si>
  <si>
    <t>Evaluations GS</t>
  </si>
  <si>
    <t>Evaluations nationales CP Français</t>
  </si>
  <si>
    <t>Evaluations nationales CE1 Français</t>
  </si>
  <si>
    <t>Evaluations nationales CP Maths</t>
  </si>
  <si>
    <t>Evaluations nationales CE1 Maths</t>
  </si>
  <si>
    <t>LVE</t>
  </si>
  <si>
    <t>Renseignements divers</t>
  </si>
  <si>
    <t>Suivi assiduité scolaire des élèves</t>
  </si>
  <si>
    <t>LSU</t>
  </si>
  <si>
    <t>Septembre</t>
  </si>
  <si>
    <t>EANA</t>
  </si>
  <si>
    <t>Octobre</t>
  </si>
  <si>
    <t>Novembre</t>
  </si>
  <si>
    <t>Personnels non enseignants</t>
  </si>
  <si>
    <t>Décembre</t>
  </si>
  <si>
    <t>Janvier</t>
  </si>
  <si>
    <t>Février</t>
  </si>
  <si>
    <t>AESH Suivi des élèves</t>
  </si>
  <si>
    <t>Mars</t>
  </si>
  <si>
    <t>Avril</t>
  </si>
  <si>
    <t>Mai</t>
  </si>
  <si>
    <t>Juin</t>
  </si>
  <si>
    <t>Juillet</t>
  </si>
  <si>
    <t>Récapitulatif annuel</t>
  </si>
  <si>
    <t>Sommaire</t>
  </si>
  <si>
    <t>PRESENTATION DE L'ECOLE</t>
  </si>
  <si>
    <t>Nom de l'école:</t>
  </si>
  <si>
    <t>Nombre de classes:</t>
  </si>
  <si>
    <t>Nombre de CP dédoublés</t>
  </si>
  <si>
    <t>RNE:</t>
  </si>
  <si>
    <t>Nombre d'enseignant-e-s:</t>
  </si>
  <si>
    <t>Nombre de CE1 dédoublés</t>
  </si>
  <si>
    <t>Année scolaire:</t>
  </si>
  <si>
    <t>2020-21</t>
  </si>
  <si>
    <t>Nombre de services civiques:</t>
  </si>
  <si>
    <t>Nom du Directeur (trice):</t>
  </si>
  <si>
    <t>Nom de l'adjoint(e) à la direction:</t>
  </si>
  <si>
    <t>Nom de la secrétaire:</t>
  </si>
  <si>
    <t>Adresse:</t>
  </si>
  <si>
    <t>Jour (s) d'APC:</t>
  </si>
  <si>
    <t>Horaires d'APC:</t>
  </si>
  <si>
    <t>Collège de rattachement:</t>
  </si>
  <si>
    <t>Courriel:</t>
  </si>
  <si>
    <t>ce 9730  ….    @ac-guyane.fr</t>
  </si>
  <si>
    <t>Téléphone:</t>
  </si>
  <si>
    <t>Fax:</t>
  </si>
  <si>
    <t>IEN:</t>
  </si>
  <si>
    <t>Mme WILLIAM Liliane</t>
  </si>
  <si>
    <t>SOMMAIRE</t>
  </si>
  <si>
    <t>STRUCTURE DE L'ECOLE</t>
  </si>
  <si>
    <t>Nombre enseignants</t>
  </si>
  <si>
    <t>Nom</t>
  </si>
  <si>
    <t>Prénom</t>
  </si>
  <si>
    <t>Courriel</t>
  </si>
  <si>
    <t>Classe</t>
  </si>
  <si>
    <t>Effectif</t>
  </si>
  <si>
    <t>Statut</t>
  </si>
  <si>
    <t>Echelon</t>
  </si>
  <si>
    <t>Ancienneté dans l'école</t>
  </si>
  <si>
    <t>LVER</t>
  </si>
  <si>
    <t>Langues enseignées</t>
  </si>
  <si>
    <t>Quotité de service</t>
  </si>
  <si>
    <t>CAFIPEMF</t>
  </si>
  <si>
    <t>Mode d'affectation</t>
  </si>
  <si>
    <t>Date PPCR</t>
  </si>
  <si>
    <t>Observations</t>
  </si>
  <si>
    <t>Cycle 1</t>
  </si>
  <si>
    <t>Cycle 2</t>
  </si>
  <si>
    <t>Cycle 3</t>
  </si>
  <si>
    <t>PS</t>
  </si>
  <si>
    <t>MS</t>
  </si>
  <si>
    <t>M/GS</t>
  </si>
  <si>
    <t>GS</t>
  </si>
  <si>
    <t>CE2</t>
  </si>
  <si>
    <t>CM1</t>
  </si>
  <si>
    <t>CM2</t>
  </si>
  <si>
    <t>Ne rien inscrire dans les cases bleues</t>
  </si>
  <si>
    <t>Total classes</t>
  </si>
  <si>
    <t>Classe ULIS</t>
  </si>
  <si>
    <t>Intitulé du projet</t>
  </si>
  <si>
    <t>Objectifs</t>
  </si>
  <si>
    <t>Nom de l'enseignant porteur du projet</t>
  </si>
  <si>
    <t>Classe concernée</t>
  </si>
  <si>
    <t>Nombre d'élèves concernés</t>
  </si>
  <si>
    <t>Résultats des évaluations GS</t>
  </si>
  <si>
    <t>Classe:</t>
  </si>
  <si>
    <t>Nombre d'élèves :</t>
  </si>
  <si>
    <t>Nom de l'enseignant:</t>
  </si>
  <si>
    <t>Ne réussit pas encore</t>
  </si>
  <si>
    <t>%</t>
  </si>
  <si>
    <t>Est en voie de réussite</t>
  </si>
  <si>
    <t>Réussit souvent</t>
  </si>
  <si>
    <t>1. Mobiliser le langage dans toutes ses dimensions</t>
  </si>
  <si>
    <t>Langage oral  : communication, expression</t>
  </si>
  <si>
    <t>Compréhension d’un message oral ou d’un texte lu par l’adulte</t>
  </si>
  <si>
    <t>Découverte de l’écrit  ; relations entre l’oral et l’écrit</t>
  </si>
  <si>
    <t>Geste graphique, écriture</t>
  </si>
  <si>
    <t>Mémorisation, restitution de textes (comptines, poèmes…)</t>
  </si>
  <si>
    <t>2. Agir, s’exprimer, comprendre à travers l’activité physique</t>
  </si>
  <si>
    <t xml:space="preserve">Engagement, aisance et inventivité dans les actions ou déplacements </t>
  </si>
  <si>
    <t>Coopération, interactions avec respect des rôles de chacun</t>
  </si>
  <si>
    <t>3. Agir, s’exprimer, comprendre à travers les activités artistiques</t>
  </si>
  <si>
    <t>Engagement dans les activités, réalisation de productions personnelles  : dessin, compositions graphiques, compositions plastiques</t>
  </si>
  <si>
    <t>Engagement dans les activités, réalisation de productions personnelles  : voix, chants, pratiques rythmiques et corporelles</t>
  </si>
  <si>
    <t>4. Construire les premiers outils pour structurer sa pensée</t>
  </si>
  <si>
    <t xml:space="preserve">Utilisation des nombres </t>
  </si>
  <si>
    <t>Première compréhension du nombre</t>
  </si>
  <si>
    <t>Petits problèmes de composition et de décomposition de nombres (ex  : 3 c’est 2 et encore 1  ; 1 et encore 2)</t>
  </si>
  <si>
    <t xml:space="preserve">Tris, classements, rangements, algorithmes </t>
  </si>
  <si>
    <r>
      <t>5. Explorer le monde</t>
    </r>
    <r>
      <rPr>
        <b/>
        <sz val="10"/>
        <color rgb="FFF2F2F2"/>
        <rFont val="Arial"/>
      </rPr>
      <t xml:space="preserve"> </t>
    </r>
  </si>
  <si>
    <t>Temps  : repérage, représentations, utilisation de mots de liaison (puis, pendant, avant, après,…)</t>
  </si>
  <si>
    <t>Espace  : repérage, représentations, utilisation des termes de position (devant, derrière, loin, près,…)</t>
  </si>
  <si>
    <t>Premières connaissances sur le vivant (développement  ; besoins…)</t>
  </si>
  <si>
    <t xml:space="preserve">Utilisation, fabrication et manipulation d’objets </t>
  </si>
  <si>
    <t>Compréhension de règles de sécurité et d’hygiène</t>
  </si>
  <si>
    <t>TOTAL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</si>
  <si>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</si>
  <si>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</si>
  <si>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</si>
  <si>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</si>
  <si>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</si>
  <si>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</si>
  <si>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</si>
  <si>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</si>
  <si>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</si>
  <si>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</si>
  <si>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</si>
  <si>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</si>
  <si>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</si>
  <si>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</si>
  <si>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</si>
  <si>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</si>
  <si>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</si>
  <si>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</si>
  <si>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</si>
  <si>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</si>
  <si>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</si>
  <si>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</si>
  <si>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</si>
  <si>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</si>
  <si>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</si>
  <si>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</si>
  <si>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</si>
  <si>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</si>
  <si>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</si>
  <si>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</si>
  <si>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</si>
  <si>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</si>
  <si>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</si>
  <si>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Niveaux</t>
  </si>
  <si>
    <t>Nombre total d'élèves</t>
  </si>
  <si>
    <t>Nombre de classes par niveaux</t>
  </si>
  <si>
    <t>Nombre d'élèves bénéficiant d'un enseignement de langue</t>
  </si>
  <si>
    <t>Nombre de classes bénéficiant d'un enseignement LVE</t>
  </si>
  <si>
    <t>Nombre d'enseignants habilités</t>
  </si>
  <si>
    <r>
      <rPr>
        <sz val="11"/>
        <color theme="1"/>
        <rFont val="Calibri"/>
      </rPr>
      <t>Enseignement dispensé par</t>
    </r>
    <r>
      <rPr>
        <sz val="11"/>
        <color indexed="2"/>
        <rFont val="Calibri"/>
      </rPr>
      <t>*</t>
    </r>
  </si>
  <si>
    <t>Anglais</t>
  </si>
  <si>
    <t>Espagnol</t>
  </si>
  <si>
    <t>Portugais</t>
  </si>
  <si>
    <t>Néerlandais</t>
  </si>
  <si>
    <r>
      <rPr>
        <sz val="11"/>
        <color indexed="64"/>
        <rFont val="Calibri"/>
      </rPr>
      <t>Autres</t>
    </r>
    <r>
      <rPr>
        <sz val="11"/>
        <color indexed="2"/>
        <rFont val="Calibri"/>
      </rPr>
      <t>*</t>
    </r>
  </si>
  <si>
    <t>CE1</t>
  </si>
  <si>
    <t>CP</t>
  </si>
  <si>
    <t>Nombre d'élèves ne bénéficiant pas d'un enseignement de langue</t>
  </si>
  <si>
    <r>
      <rPr>
        <b/>
        <i/>
        <sz val="11"/>
        <color indexed="2"/>
        <rFont val="Calibri"/>
      </rPr>
      <t>*Précisez s’il s’agit d’un intervenant extérieur, d’un assistant de langue ou d’un enseignant  </t>
    </r>
    <r>
      <rPr>
        <b/>
        <i/>
        <sz val="11"/>
        <color indexed="17"/>
        <rFont val="Calibri"/>
      </rPr>
      <t xml:space="preserve">                                           </t>
    </r>
  </si>
  <si>
    <t>*Précisez la langue</t>
  </si>
  <si>
    <t>Période</t>
  </si>
  <si>
    <t>LSU en cours</t>
  </si>
  <si>
    <t>LSU verrouillés</t>
  </si>
  <si>
    <t>LSU non verrouillés</t>
  </si>
  <si>
    <t>CPC</t>
  </si>
  <si>
    <t>CE2A</t>
  </si>
  <si>
    <t>CE2B</t>
  </si>
  <si>
    <t>CE2C</t>
  </si>
  <si>
    <t>CM1A</t>
  </si>
  <si>
    <t>CM1B</t>
  </si>
  <si>
    <t>CM1/CM2</t>
  </si>
  <si>
    <t>Nombre</t>
  </si>
  <si>
    <t>Sexe</t>
  </si>
  <si>
    <t>Date de naissance</t>
  </si>
  <si>
    <t>Classe d'inclusion</t>
  </si>
  <si>
    <t>Nom de l'enseignant</t>
  </si>
  <si>
    <t>Date de positionnement initial</t>
  </si>
  <si>
    <t>Date d'entrée dans le dispositif 1</t>
  </si>
  <si>
    <t>Date de sortie du dispositif 1</t>
  </si>
  <si>
    <t>Date d'entrée dans le dispositif 2</t>
  </si>
  <si>
    <t>Date de sortie du dispositif 2</t>
  </si>
  <si>
    <t>Le positionnement initial est le test d'évaluation des acquis des EANA</t>
  </si>
  <si>
    <t>Nature du dispositif 1 et 2: UPE2A, classe cursus ordinaire avec ou sans soutien linguistique, en attente d'une solution, non renseigné, module d'accueil temporaire.</t>
  </si>
  <si>
    <t>Motif de sortie du dispositif 1 et 2: changement de dispositif, élève devenu autonome en français, déménagement, autre cas, situation inconnue</t>
  </si>
  <si>
    <t xml:space="preserve">PERSONNELS NON ENSEIGNANTS </t>
  </si>
  <si>
    <t>Poste</t>
  </si>
  <si>
    <t>Date d'arrivée</t>
  </si>
  <si>
    <t>Début du contrat</t>
  </si>
  <si>
    <t>Fin du contrat</t>
  </si>
  <si>
    <t>AESH: Accompagnants d'élèves en situation de handicap</t>
  </si>
  <si>
    <t>EVS: Emplois de Vie Scolaire</t>
  </si>
  <si>
    <t>Suivi des élèves par les AESH</t>
  </si>
  <si>
    <t>Nom et Prénom de l'enseignant</t>
  </si>
  <si>
    <t>Nom et Prénom de l'AESH</t>
  </si>
  <si>
    <t>TAUX D'AVANCE</t>
  </si>
  <si>
    <t>Effectif total</t>
  </si>
  <si>
    <t>Elève avec 1 an d'avance</t>
  </si>
  <si>
    <t>Nom Elève</t>
  </si>
  <si>
    <t>Prénom Elève</t>
  </si>
  <si>
    <t>Classe initialement prévue</t>
  </si>
  <si>
    <t>Enseignant</t>
  </si>
  <si>
    <t>Classe d'affectation</t>
  </si>
  <si>
    <t>Date de décision</t>
  </si>
  <si>
    <t>TAUX DE MAINTIEN</t>
  </si>
  <si>
    <t>Elève maintenu</t>
  </si>
  <si>
    <t>Classe "initiale"</t>
  </si>
  <si>
    <t>Classe de maintien</t>
  </si>
  <si>
    <t>TAUX DE RETARD</t>
  </si>
  <si>
    <t>Elève avec 1 an de retard</t>
  </si>
  <si>
    <t>RENSEIGNEMENTS DIVERS</t>
  </si>
  <si>
    <t>ULIS</t>
  </si>
  <si>
    <t>Total</t>
  </si>
  <si>
    <t>Ecole</t>
  </si>
  <si>
    <t>Effectifs totaux</t>
  </si>
  <si>
    <t>Nombre d'EVS</t>
  </si>
  <si>
    <t>Nombre d'AESH</t>
  </si>
  <si>
    <t>Nombre d'élèves signalés pour violence</t>
  </si>
  <si>
    <t>Nombre d'élèves pris en charge pour violence</t>
  </si>
  <si>
    <t>Nombre de signalements EVIDENCE</t>
  </si>
  <si>
    <t>Dispositif d'aide</t>
  </si>
  <si>
    <t>Nombre d'élèves bénéficiant de l'accompagnement éducatif</t>
  </si>
  <si>
    <t>Nombre d'élèves bénéficiant d'un PPRE</t>
  </si>
  <si>
    <t>Nombre d'élèves en stage de réussite</t>
  </si>
  <si>
    <t>Nombre d'élèves du dispositif "Devoirs faits"</t>
  </si>
  <si>
    <t>A.S.H.</t>
  </si>
  <si>
    <t>Nombre d'élèves porteurs de handicap</t>
  </si>
  <si>
    <t>Nombre de scolarisation à temps partiel</t>
  </si>
  <si>
    <t>Nombre d'élèves ayant un dossier MDPH en cours</t>
  </si>
  <si>
    <t>Nombre de PAI</t>
  </si>
  <si>
    <t>Nombre de PPI</t>
  </si>
  <si>
    <t>Nombre de PPS</t>
  </si>
  <si>
    <t>Nombre de prise en charge extérieure</t>
  </si>
  <si>
    <t>Les validations</t>
  </si>
  <si>
    <t>Nombre d'élèves ayant obtenu l'APER</t>
  </si>
  <si>
    <t>Nombre d'élèves ayant obtenu le niveau A1</t>
  </si>
  <si>
    <t>Nombre d'élèves ayant obtenu l'ASSN</t>
  </si>
  <si>
    <t>Nombre d'élèves ayant obtenu l'APS</t>
  </si>
  <si>
    <t>PAI : Projet d'Accueil Individualisé (délivré par l'infirmière scolaire apres une équipe éducative)</t>
  </si>
  <si>
    <t>PPI : Projet Pédagogique Individuel ( délivré par l'enseignant qui suit l'élève)</t>
  </si>
  <si>
    <t>PPS : Projet Personnalisé de scolarisation (la MDPH réalise le projet pour l'accueil de l'élève)</t>
  </si>
  <si>
    <t>SIGNALEMENT ET PRISE EN CHARGE RASED</t>
  </si>
  <si>
    <t>Date du signalement</t>
  </si>
  <si>
    <t>Nature de la difficulté</t>
  </si>
  <si>
    <t>Décision/Prise en charge</t>
  </si>
  <si>
    <t>Ne rien inscrire dans la case bleue</t>
  </si>
  <si>
    <t>PAI</t>
  </si>
  <si>
    <t>Type de maladie</t>
  </si>
  <si>
    <t>Téléphone 1</t>
  </si>
  <si>
    <t>Téléphone 2</t>
  </si>
  <si>
    <t>SUIVI ASSIDUITE ENSEIGNANTS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</si>
  <si>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</si>
  <si>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</si>
  <si>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</si>
  <si>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</si>
  <si>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</si>
  <si>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</si>
  <si>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</si>
  <si>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</si>
  <si>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</si>
  <si>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</si>
  <si>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JUILLET</t>
  </si>
  <si>
    <t>Nb de jours travaillés dans le mois</t>
  </si>
  <si>
    <t>Nb de jours d'absence</t>
  </si>
  <si>
    <t>Nb de jours remplacés</t>
  </si>
  <si>
    <t>Nb de jours sans enseignant dans la classe</t>
  </si>
  <si>
    <t>Total :</t>
  </si>
  <si>
    <t>Total sur l'année :</t>
  </si>
  <si>
    <t>Source tableau: Chargé de mission IEN A / M.LOUIS Arnaud ( CP NE )</t>
  </si>
  <si>
    <t>Les 12 onglets suivants concernent le suivi de l'assiduité scolaire des élèves</t>
  </si>
  <si>
    <t>ABSENTEISME SCOLAIRE</t>
  </si>
  <si>
    <t>(à renseigner et à adresser à l'IEN le 5 de chaque mois)</t>
  </si>
  <si>
    <t>Année scolaire :</t>
  </si>
  <si>
    <t>Ecole :</t>
  </si>
  <si>
    <t>N° RNE :</t>
  </si>
  <si>
    <t>Circonscription de :</t>
  </si>
  <si>
    <t>Rémire Montjoly Matoury</t>
  </si>
  <si>
    <t>Type :</t>
  </si>
  <si>
    <t>Effectif élèves :</t>
  </si>
  <si>
    <t>Mois de :</t>
  </si>
  <si>
    <t>Nbre de 1/2 journées de classe :</t>
  </si>
  <si>
    <t>Classes</t>
  </si>
  <si>
    <t>PSA</t>
  </si>
  <si>
    <t>PSB</t>
  </si>
  <si>
    <t>MSA</t>
  </si>
  <si>
    <t>MSB</t>
  </si>
  <si>
    <t>GSA</t>
  </si>
  <si>
    <t>GSB</t>
  </si>
  <si>
    <t>Nbre d'élèves</t>
  </si>
  <si>
    <t>nbre de 1/2 j d'absence</t>
  </si>
  <si>
    <t>% présence</t>
  </si>
  <si>
    <t>absence préoccupante</t>
  </si>
  <si>
    <t>CPA</t>
  </si>
  <si>
    <t>CPB</t>
  </si>
  <si>
    <t>CE1A</t>
  </si>
  <si>
    <t>CE1B</t>
  </si>
  <si>
    <t>CE1C</t>
  </si>
  <si>
    <t>Total 1/2 journées d'absence :</t>
  </si>
  <si>
    <t>Total présences maximales :</t>
  </si>
  <si>
    <t>Taux d'absentéisme du mois de :</t>
  </si>
  <si>
    <t>=</t>
  </si>
  <si>
    <t>Absence préoccupante: indiquer le nombre d'élèves ayant au moins 4 demi-journées d'absence non justifiées</t>
  </si>
  <si>
    <t>Total d'élèves ayant au moins 4 demi-journées d'absence non justifiées</t>
  </si>
  <si>
    <t>MOIS</t>
  </si>
  <si>
    <t>NOMBRE DE 1/2 JOURNEES D'OUVERTURE D'ECOLE</t>
  </si>
  <si>
    <t>TAUX D'ABSENTEISME</t>
  </si>
  <si>
    <t>DÉCEMBRE</t>
  </si>
  <si>
    <t>FÉVRIER</t>
  </si>
  <si>
    <t>Taux d'absentéisme annuel</t>
  </si>
  <si>
    <t>Français CP Session 1</t>
  </si>
  <si>
    <t xml:space="preserve"> Français CP Session 2</t>
  </si>
  <si>
    <t>Français CE1 </t>
  </si>
  <si>
    <t>Mathématiques CE1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</si>
</sst>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9">
    <font>
      <sz val="11"/>
      <color indexed="64"/>
      <name val="Calibri"/>
    </font>
    <font>
      <u/>
      <sz val="11"/>
      <color theme="10"/>
      <name val="Calibri"/>
    </font>
    <font>
      <sz val="10"/>
      <color indexed="64"/>
      <name val="Calibri"/>
    </font>
    <font>
      <sz val="10"/>
      <name val="Calibri"/>
    </font>
    <font>
      <sz val="10"/>
      <color indexed="2"/>
      <name val="Calibri"/>
    </font>
    <font>
      <i/>
      <u/>
      <sz val="18"/>
      <name val="Arial"/>
    </font>
    <font>
      <b/>
      <sz val="13"/>
      <name val="Arial"/>
    </font>
    <font>
      <sz val="13"/>
      <name val="Arial"/>
    </font>
    <font>
      <sz val="10"/>
      <name val="Arial"/>
    </font>
    <font>
      <b/>
      <sz val="10"/>
      <name val="Arial"/>
    </font>
    <font>
      <sz val="12"/>
      <name val="Arial"/>
    </font>
    <font>
      <sz val="9"/>
      <color indexed="6"/>
      <name val="Arial"/>
    </font>
    <font>
      <b/>
      <sz val="10"/>
      <color indexed="20"/>
      <name val="Arial"/>
    </font>
    <font>
      <sz val="8"/>
      <name val="Arial"/>
    </font>
    <font>
      <b/>
      <sz val="8"/>
      <color indexed="6"/>
      <name val="Arial"/>
    </font>
    <font>
      <b/>
      <sz val="12"/>
      <name val="Arial"/>
    </font>
    <font>
      <b/>
      <sz val="11"/>
      <color indexed="64"/>
      <name val="Calibri"/>
    </font>
    <font>
      <sz val="11"/>
      <color theme="1"/>
      <name val="Calibri"/>
    </font>
    <font>
      <sz val="10"/>
      <color indexed="63"/>
      <name val="Arial"/>
    </font>
    <font>
      <sz val="11"/>
      <color indexed="64"/>
      <name val="Arial"/>
    </font>
    <font>
      <sz val="8"/>
      <color indexed="63"/>
      <name val="Calibri"/>
    </font>
    <font>
      <b/>
      <i/>
      <sz val="11"/>
      <color indexed="64"/>
      <name val="Calibri"/>
    </font>
    <font>
      <b/>
      <i/>
      <sz val="11"/>
      <color indexed="2"/>
      <name val="Calibri"/>
    </font>
    <font>
      <sz val="9"/>
      <name val="Arial"/>
    </font>
    <font>
      <b/>
      <sz val="11"/>
      <color indexed="2"/>
      <name val="Arial"/>
    </font>
    <font>
      <sz val="11"/>
      <name val="Arial"/>
    </font>
    <font>
      <b/>
      <sz val="11"/>
      <name val="Arial"/>
    </font>
    <font>
      <b/>
      <sz val="10"/>
      <color indexed="54"/>
      <name val="Arial"/>
    </font>
    <font>
      <b/>
      <sz val="18"/>
      <name val="Arial"/>
    </font>
    <font>
      <sz val="14"/>
      <color indexed="64"/>
      <name val="Arial"/>
    </font>
    <font>
      <sz val="14"/>
      <name val="Arial"/>
    </font>
    <font>
      <b/>
      <sz val="12"/>
      <color indexed="65"/>
      <name val="Arial"/>
    </font>
    <font>
      <b/>
      <sz val="11"/>
      <color indexed="65"/>
      <name val="Arial"/>
    </font>
    <font>
      <b/>
      <sz val="11"/>
      <color indexed="64"/>
      <name val="Arial"/>
    </font>
    <font>
      <b/>
      <sz val="16"/>
      <name val="Calibri"/>
    </font>
    <font>
      <b/>
      <sz val="14"/>
      <color indexed="64"/>
      <name val="Calibri"/>
    </font>
    <font>
      <b/>
      <sz val="12"/>
      <color indexed="64"/>
      <name val="Calibri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0"/>
      <color indexed="4"/>
      <name val="Arial"/>
    </font>
    <font>
      <sz val="8"/>
      <color rgb="FFC00000"/>
      <name val="Arial"/>
    </font>
    <font>
      <b/>
      <sz val="10"/>
      <color indexed="4"/>
      <name val="Arial"/>
    </font>
    <font>
      <sz val="8"/>
      <color rgb="FFF2F2F2"/>
      <name val="Arial"/>
    </font>
    <font>
      <sz val="11"/>
      <color rgb="FFF2F2F2"/>
      <name val="Calibri"/>
    </font>
    <font>
      <sz val="11"/>
      <color indexed="64"/>
      <name val="Calibri"/>
    </font>
    <font>
      <b/>
      <sz val="10"/>
      <color rgb="FFF2F2F2"/>
      <name val="Arial"/>
    </font>
    <font>
      <sz val="11"/>
      <color indexed="2"/>
      <name val="Calibri"/>
    </font>
    <font>
      <b/>
      <i/>
      <sz val="11"/>
      <color indexed="17"/>
      <name val="Calibri"/>
    </font>
  </fonts>
  <fills count="24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indexed="5"/>
        <bgColor rgb="FFE7E6E6"/>
      </patternFill>
    </fill>
    <fill>
      <patternFill patternType="solid">
        <fgColor rgb="FFA9D18E"/>
        <bgColor rgb="FFC5E0B4"/>
      </patternFill>
    </fill>
    <fill>
      <patternFill patternType="solid">
        <fgColor rgb="FFDEEBF7"/>
        <bgColor rgb="FFE7E6E6"/>
      </patternFill>
    </fill>
    <fill>
      <patternFill patternType="solid">
        <fgColor rgb="FFFFC000"/>
        <bgColor indexed="5"/>
      </patternFill>
    </fill>
    <fill>
      <patternFill patternType="solid">
        <fgColor theme="8" tint="0.79998168889431442"/>
        <bgColor indexed="7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/>
      </patternFill>
    </fill>
    <fill>
      <patternFill patternType="solid">
        <fgColor rgb="FF9DC3E6"/>
        <bgColor rgb="FFBFBFBF"/>
      </patternFill>
    </fill>
    <fill>
      <patternFill patternType="solid">
        <fgColor theme="9" tint="0.39997558519241921"/>
        <bgColor rgb="FFE7E6E6"/>
      </patternFill>
    </fill>
    <fill>
      <patternFill patternType="solid">
        <fgColor rgb="FF5B9BD5"/>
        <bgColor rgb="FF4472C4"/>
      </patternFill>
    </fill>
    <fill>
      <patternFill patternType="solid">
        <fgColor rgb="FF548235"/>
        <bgColor indexed="57"/>
      </patternFill>
    </fill>
    <fill>
      <patternFill patternType="solid">
        <fgColor rgb="FFFFC000"/>
        <bgColor indexed="52"/>
      </patternFill>
    </fill>
    <fill>
      <patternFill patternType="solid">
        <fgColor rgb="FFCC66FF"/>
        <bgColor indexed="29"/>
      </patternFill>
    </fill>
    <fill>
      <patternFill patternType="solid">
        <fgColor rgb="FFF4B183"/>
        <bgColor rgb="FFFFD966"/>
      </patternFill>
    </fill>
    <fill>
      <patternFill patternType="solid">
        <fgColor rgb="FFC5E0B4"/>
        <bgColor rgb="FFA9D18E"/>
      </patternFill>
    </fill>
    <fill>
      <patternFill patternType="solid">
        <fgColor rgb="FFFFD966"/>
        <bgColor rgb="FFF4B183"/>
      </patternFill>
    </fill>
    <fill>
      <patternFill patternType="solid">
        <fgColor rgb="FFE7E6E6"/>
        <bgColor rgb="FFDEEBF7"/>
      </patternFill>
    </fill>
    <fill>
      <patternFill patternType="solid">
        <fgColor rgb="FF00B0F0"/>
        <bgColor indexed="49"/>
      </patternFill>
    </fill>
    <fill>
      <patternFill patternType="solid">
        <fgColor theme="0" tint="-4.9989318521683403E-2"/>
        <bgColor rgb="FFE7E6E6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hair">
        <color rgb="FFC00000"/>
      </left>
      <right/>
      <top style="hair">
        <color rgb="FFC00000"/>
      </top>
      <bottom style="hair">
        <color rgb="FFC00000"/>
      </bottom>
      <diagonal/>
    </border>
    <border>
      <left style="hair">
        <color rgb="FFC00000"/>
      </left>
      <right/>
      <top style="hair">
        <color rgb="FFC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 applyNumberFormat="0" applyFill="0" applyBorder="0"/>
    <xf numFmtId="9" fontId="45" fillId="0" borderId="0" applyBorder="0"/>
  </cellStyleXfs>
  <cellXfs count="219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1" applyFont="1" applyFill="1"/>
    <xf numFmtId="0" fontId="1" fillId="3" borderId="0" xfId="1" applyFont="1" applyFill="1"/>
    <xf numFmtId="0" fontId="1" fillId="0" borderId="0" xfId="0" applyFont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2" fillId="6" borderId="3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0" borderId="2" xfId="0" applyBorder="1"/>
    <xf numFmtId="0" fontId="1" fillId="0" borderId="1" xfId="0" applyFont="1" applyBorder="1"/>
    <xf numFmtId="0" fontId="0" fillId="4" borderId="1" xfId="0" applyFill="1" applyBorder="1" applyAlignment="1">
      <alignment horizontal="right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7" borderId="1" xfId="0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justify"/>
    </xf>
    <xf numFmtId="0" fontId="11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6" xfId="0" applyFont="1" applyBorder="1"/>
    <xf numFmtId="0" fontId="13" fillId="0" borderId="1" xfId="0" applyFont="1" applyBorder="1" applyAlignment="1">
      <alignment horizontal="justify"/>
    </xf>
    <xf numFmtId="0" fontId="8" fillId="0" borderId="1" xfId="0" applyFont="1" applyBorder="1" applyAlignment="1">
      <alignment horizontal="center"/>
    </xf>
    <xf numFmtId="164" fontId="8" fillId="9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8" borderId="1" xfId="0" applyFont="1" applyFill="1" applyBorder="1"/>
    <xf numFmtId="0" fontId="13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/>
    </xf>
    <xf numFmtId="0" fontId="14" fillId="8" borderId="1" xfId="0" applyFont="1" applyFill="1" applyBorder="1"/>
    <xf numFmtId="0" fontId="15" fillId="0" borderId="1" xfId="0" applyFont="1" applyBorder="1" applyAlignment="1">
      <alignment horizontal="right"/>
    </xf>
    <xf numFmtId="1" fontId="9" fillId="0" borderId="1" xfId="0" applyNumberFormat="1" applyFont="1" applyBorder="1" applyAlignment="1">
      <alignment horizontal="center"/>
    </xf>
    <xf numFmtId="164" fontId="9" fillId="9" borderId="1" xfId="0" applyNumberFormat="1" applyFont="1" applyFill="1" applyBorder="1" applyAlignment="1">
      <alignment horizontal="center"/>
    </xf>
    <xf numFmtId="0" fontId="0" fillId="10" borderId="0" xfId="0" applyFill="1"/>
    <xf numFmtId="0" fontId="0" fillId="2" borderId="0" xfId="0" applyFill="1" applyAlignment="1">
      <alignment vertical="center"/>
    </xf>
    <xf numFmtId="0" fontId="16" fillId="2" borderId="7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Alignment="1">
      <alignment vertical="center"/>
    </xf>
    <xf numFmtId="0" fontId="0" fillId="10" borderId="12" xfId="0" applyFill="1" applyBorder="1"/>
    <xf numFmtId="0" fontId="0" fillId="2" borderId="7" xfId="0" applyFill="1" applyBorder="1" applyAlignment="1">
      <alignment wrapText="1"/>
    </xf>
    <xf numFmtId="0" fontId="0" fillId="2" borderId="13" xfId="0" applyFill="1" applyBorder="1"/>
    <xf numFmtId="0" fontId="0" fillId="2" borderId="7" xfId="0" applyFill="1" applyBorder="1"/>
    <xf numFmtId="0" fontId="0" fillId="11" borderId="3" xfId="0" applyFill="1" applyBorder="1"/>
    <xf numFmtId="0" fontId="0" fillId="11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6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wrapText="1"/>
    </xf>
    <xf numFmtId="0" fontId="1" fillId="0" borderId="0" xfId="0" applyFont="1" applyAlignment="1">
      <alignment vertical="center"/>
    </xf>
    <xf numFmtId="0" fontId="17" fillId="6" borderId="1" xfId="0" applyFont="1" applyFill="1" applyBorder="1"/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20" fillId="6" borderId="1" xfId="0" applyFont="1" applyFill="1" applyBorder="1"/>
    <xf numFmtId="0" fontId="21" fillId="2" borderId="0" xfId="0" applyFont="1" applyFill="1" applyAlignment="1">
      <alignment vertical="center"/>
    </xf>
    <xf numFmtId="0" fontId="22" fillId="2" borderId="0" xfId="0" applyFont="1" applyFill="1"/>
    <xf numFmtId="0" fontId="0" fillId="12" borderId="1" xfId="0" applyFill="1" applyBorder="1"/>
    <xf numFmtId="0" fontId="23" fillId="2" borderId="0" xfId="0" applyFont="1" applyFill="1" applyAlignment="1">
      <alignment horizontal="left"/>
    </xf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4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0" fillId="6" borderId="1" xfId="0" applyFill="1" applyBorder="1" applyAlignment="1">
      <alignment horizontal="right"/>
    </xf>
    <xf numFmtId="165" fontId="45" fillId="7" borderId="1" xfId="2" applyNumberFormat="1" applyFill="1" applyBorder="1"/>
    <xf numFmtId="0" fontId="24" fillId="2" borderId="0" xfId="0" applyFont="1" applyFill="1" applyAlignment="1">
      <alignment vertical="center" wrapText="1"/>
    </xf>
    <xf numFmtId="0" fontId="10" fillId="2" borderId="0" xfId="0" applyFont="1" applyFill="1"/>
    <xf numFmtId="0" fontId="25" fillId="2" borderId="0" xfId="0" applyFont="1" applyFill="1" applyAlignment="1">
      <alignment horizontal="center"/>
    </xf>
    <xf numFmtId="0" fontId="0" fillId="13" borderId="1" xfId="0" applyFill="1" applyBorder="1"/>
    <xf numFmtId="165" fontId="45" fillId="12" borderId="1" xfId="2" applyNumberFormat="1" applyFill="1" applyBorder="1"/>
    <xf numFmtId="165" fontId="45" fillId="14" borderId="1" xfId="2" applyNumberFormat="1" applyFill="1" applyBorder="1"/>
    <xf numFmtId="0" fontId="0" fillId="2" borderId="1" xfId="0" applyFill="1" applyBorder="1"/>
    <xf numFmtId="0" fontId="0" fillId="14" borderId="1" xfId="0" applyFill="1" applyBorder="1"/>
    <xf numFmtId="0" fontId="29" fillId="2" borderId="0" xfId="0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2" fillId="15" borderId="14" xfId="0" applyFont="1" applyFill="1" applyBorder="1" applyAlignment="1">
      <alignment horizontal="center"/>
    </xf>
    <xf numFmtId="0" fontId="32" fillId="15" borderId="15" xfId="0" applyFont="1" applyFill="1" applyBorder="1" applyAlignment="1">
      <alignment horizontal="center"/>
    </xf>
    <xf numFmtId="0" fontId="32" fillId="15" borderId="16" xfId="0" applyFont="1" applyFill="1" applyBorder="1" applyAlignment="1">
      <alignment horizontal="center"/>
    </xf>
    <xf numFmtId="0" fontId="8" fillId="16" borderId="1" xfId="0" applyFont="1" applyFill="1" applyBorder="1"/>
    <xf numFmtId="0" fontId="25" fillId="0" borderId="1" xfId="0" applyFont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33" fillId="12" borderId="1" xfId="0" applyFont="1" applyFill="1" applyBorder="1" applyAlignment="1">
      <alignment horizontal="center"/>
    </xf>
    <xf numFmtId="0" fontId="8" fillId="17" borderId="2" xfId="0" applyFont="1" applyFill="1" applyBorder="1"/>
    <xf numFmtId="0" fontId="33" fillId="17" borderId="17" xfId="0" applyFont="1" applyFill="1" applyBorder="1" applyAlignment="1">
      <alignment horizontal="center" vertical="center" wrapText="1"/>
    </xf>
    <xf numFmtId="0" fontId="8" fillId="17" borderId="18" xfId="0" applyFont="1" applyFill="1" applyBorder="1"/>
    <xf numFmtId="0" fontId="25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33" fillId="17" borderId="19" xfId="0" applyFont="1" applyFill="1" applyBorder="1" applyAlignment="1">
      <alignment horizontal="center" vertical="center" wrapText="1"/>
    </xf>
    <xf numFmtId="0" fontId="8" fillId="18" borderId="19" xfId="0" applyFont="1" applyFill="1" applyBorder="1"/>
    <xf numFmtId="0" fontId="8" fillId="18" borderId="1" xfId="0" applyFont="1" applyFill="1" applyBorder="1"/>
    <xf numFmtId="0" fontId="25" fillId="0" borderId="3" xfId="0" applyFont="1" applyBorder="1" applyAlignment="1">
      <alignment horizontal="center"/>
    </xf>
    <xf numFmtId="0" fontId="8" fillId="18" borderId="15" xfId="0" applyFont="1" applyFill="1" applyBorder="1"/>
    <xf numFmtId="0" fontId="25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8" fillId="6" borderId="1" xfId="0" applyFont="1" applyFill="1" applyBorder="1"/>
    <xf numFmtId="0" fontId="0" fillId="2" borderId="0" xfId="0" applyFill="1" applyAlignment="1">
      <alignment horizontal="right"/>
    </xf>
    <xf numFmtId="0" fontId="16" fillId="6" borderId="1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right"/>
    </xf>
    <xf numFmtId="0" fontId="16" fillId="19" borderId="1" xfId="0" applyFont="1" applyFill="1" applyBorder="1" applyAlignment="1">
      <alignment horizontal="center" vertical="center" wrapText="1"/>
    </xf>
    <xf numFmtId="0" fontId="0" fillId="17" borderId="0" xfId="0" applyFill="1"/>
    <xf numFmtId="0" fontId="16" fillId="19" borderId="23" xfId="0" applyFont="1" applyFill="1" applyBorder="1" applyAlignment="1">
      <alignment horizontal="center" vertical="center" wrapText="1"/>
    </xf>
    <xf numFmtId="0" fontId="16" fillId="19" borderId="2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17" borderId="7" xfId="0" applyFill="1" applyBorder="1"/>
    <xf numFmtId="0" fontId="37" fillId="2" borderId="0" xfId="0" applyFont="1" applyFill="1" applyAlignment="1">
      <alignment horizontal="right"/>
    </xf>
    <xf numFmtId="0" fontId="38" fillId="7" borderId="1" xfId="0" applyFont="1" applyFill="1" applyBorder="1" applyAlignment="1">
      <alignment horizontal="center"/>
    </xf>
    <xf numFmtId="0" fontId="39" fillId="2" borderId="0" xfId="0" applyFont="1" applyFill="1"/>
    <xf numFmtId="0" fontId="34" fillId="2" borderId="0" xfId="0" applyFont="1" applyFill="1" applyAlignment="1">
      <alignment horizontal="right"/>
    </xf>
    <xf numFmtId="0" fontId="34" fillId="7" borderId="1" xfId="0" applyFont="1" applyFill="1" applyBorder="1" applyAlignment="1">
      <alignment horizontal="center"/>
    </xf>
    <xf numFmtId="0" fontId="0" fillId="20" borderId="1" xfId="0" applyFill="1" applyBorder="1"/>
    <xf numFmtId="0" fontId="39" fillId="20" borderId="1" xfId="0" applyFont="1" applyFill="1" applyBorder="1"/>
    <xf numFmtId="0" fontId="1" fillId="21" borderId="0" xfId="1" applyFont="1" applyFill="1"/>
    <xf numFmtId="0" fontId="0" fillId="21" borderId="0" xfId="0" applyFill="1"/>
    <xf numFmtId="0" fontId="9" fillId="2" borderId="0" xfId="0" applyFont="1" applyFill="1"/>
    <xf numFmtId="0" fontId="0" fillId="2" borderId="0" xfId="0" applyFill="1" applyAlignment="1">
      <alignment horizontal="left"/>
    </xf>
    <xf numFmtId="0" fontId="40" fillId="4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0" fillId="22" borderId="1" xfId="0" applyFont="1" applyFill="1" applyBorder="1" applyAlignment="1">
      <alignment horizontal="center"/>
    </xf>
    <xf numFmtId="0" fontId="0" fillId="2" borderId="28" xfId="0" applyFill="1" applyBorder="1"/>
    <xf numFmtId="0" fontId="40" fillId="2" borderId="1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0" fontId="0" fillId="22" borderId="1" xfId="0" applyNumberFormat="1" applyFill="1" applyBorder="1" applyAlignment="1">
      <alignment horizontal="center"/>
    </xf>
    <xf numFmtId="0" fontId="41" fillId="6" borderId="2" xfId="0" applyFont="1" applyFill="1" applyBorder="1" applyAlignment="1">
      <alignment horizontal="center"/>
    </xf>
    <xf numFmtId="0" fontId="4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0" fillId="2" borderId="0" xfId="0" applyNumberFormat="1" applyFill="1" applyAlignment="1">
      <alignment horizontal="center"/>
    </xf>
    <xf numFmtId="10" fontId="42" fillId="22" borderId="29" xfId="0" applyNumberFormat="1" applyFont="1" applyFill="1" applyBorder="1" applyAlignment="1">
      <alignment horizontal="center"/>
    </xf>
    <xf numFmtId="0" fontId="41" fillId="2" borderId="0" xfId="0" applyFont="1" applyFill="1"/>
    <xf numFmtId="0" fontId="0" fillId="22" borderId="1" xfId="0" applyFill="1" applyBorder="1"/>
    <xf numFmtId="10" fontId="0" fillId="22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3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40" fillId="12" borderId="1" xfId="0" applyFont="1" applyFill="1" applyBorder="1" applyAlignment="1">
      <alignment horizontal="center"/>
    </xf>
    <xf numFmtId="0" fontId="0" fillId="21" borderId="28" xfId="0" applyFill="1" applyBorder="1"/>
    <xf numFmtId="0" fontId="1" fillId="3" borderId="0" xfId="0" applyFont="1" applyFill="1"/>
    <xf numFmtId="0" fontId="0" fillId="23" borderId="0" xfId="0" applyFill="1"/>
    <xf numFmtId="0" fontId="12" fillId="8" borderId="1" xfId="0" applyFont="1" applyFill="1" applyBorder="1"/>
    <xf numFmtId="164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0" fillId="0" borderId="0" xfId="0"/>
    <xf numFmtId="0" fontId="24" fillId="2" borderId="0" xfId="0" applyFont="1" applyFill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vertical="center"/>
    </xf>
    <xf numFmtId="0" fontId="33" fillId="16" borderId="1" xfId="0" applyFont="1" applyFill="1" applyBorder="1" applyAlignment="1">
      <alignment horizontal="center" vertical="center" wrapText="1"/>
    </xf>
    <xf numFmtId="0" fontId="33" fillId="16" borderId="15" xfId="0" applyFont="1" applyFill="1" applyBorder="1" applyAlignment="1">
      <alignment horizontal="center" vertical="center" wrapText="1"/>
    </xf>
    <xf numFmtId="0" fontId="33" fillId="17" borderId="15" xfId="0" applyFont="1" applyFill="1" applyBorder="1" applyAlignment="1">
      <alignment horizontal="center" vertical="center" wrapText="1"/>
    </xf>
    <xf numFmtId="0" fontId="33" fillId="17" borderId="17" xfId="0" applyFont="1" applyFill="1" applyBorder="1" applyAlignment="1">
      <alignment horizontal="center" vertical="center" wrapText="1"/>
    </xf>
    <xf numFmtId="0" fontId="33" fillId="18" borderId="2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16" fillId="19" borderId="22" xfId="0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40" fillId="4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10" fontId="10" fillId="12" borderId="1" xfId="0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30" xfId="0" applyBorder="1"/>
    <xf numFmtId="10" fontId="0" fillId="22" borderId="3" xfId="0" applyNumberFormat="1" applyFill="1" applyBorder="1" applyAlignment="1">
      <alignment horizontal="center"/>
    </xf>
    <xf numFmtId="0" fontId="0" fillId="0" borderId="0" xfId="0" applyBorder="1"/>
    <xf numFmtId="0" fontId="0" fillId="4" borderId="3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0" borderId="31" xfId="0" applyBorder="1"/>
    <xf numFmtId="10" fontId="0" fillId="22" borderId="31" xfId="0" applyNumberFormat="1" applyFill="1" applyBorder="1" applyAlignment="1">
      <alignment horizontal="center"/>
    </xf>
    <xf numFmtId="0" fontId="0" fillId="2" borderId="12" xfId="0" applyFill="1" applyBorder="1"/>
  </cellXfs>
  <cellStyles count="3">
    <cellStyle name="Lien hypertexte" xfId="1" builtinId="8"/>
    <cellStyle name="Normal" xfId="0" builtinId="0"/>
    <cellStyle name="Pourcentage" xfId="2" builtinId="5"/>
  </cellStyles>
  <dxfs count="8">
    <dxf>
      <font>
        <color indexed="65"/>
      </font>
    </dxf>
    <dxf>
      <font>
        <color rgb="FFFFC000"/>
      </font>
    </dxf>
    <dxf>
      <font>
        <color rgb="FFFFC000"/>
      </font>
    </dxf>
    <dxf>
      <font>
        <color indexed="65"/>
      </font>
    </dxf>
    <dxf>
      <font>
        <color rgb="FFFFC000"/>
      </font>
    </dxf>
    <dxf>
      <font>
        <color indexed="65"/>
      </font>
    </dxf>
    <dxf>
      <font>
        <color rgb="FFFFC000"/>
      </font>
    </dxf>
    <dxf>
      <font>
        <color indexed="6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fr-FR"/>
              <a:t>Français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prstGeom prst="rect">
              <a:avLst/>
            </a:prstGeom>
            <a:solidFill>
              <a:schemeClr val="accent1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CP FR'!$C$6:$J$6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FR'!$C$7:$J$7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3E76-45E3-BB51-E0954E4225FD}"/>
            </c:ext>
          </c:extLst>
        </c:ser>
        <c:ser>
          <c:idx val="1"/>
          <c:order val="1"/>
          <c:tx>
            <c:strRef>
              <c:f>'Evaluations nationales CP FR'!$B$8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prstGeom prst="rect">
              <a:avLst/>
            </a:prstGeom>
            <a:solidFill>
              <a:schemeClr val="accent2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CP FR'!$C$6:$J$6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E76-45E3-BB51-E0954E4225FD}"/>
            </c:ext>
          </c:extLst>
        </c:ser>
        <c:ser>
          <c:idx val="2"/>
          <c:order val="2"/>
          <c:tx>
            <c:strRef>
              <c:f>'Evaluations nationales CP FR'!$B$9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prstGeom prst="rect">
              <a:avLst/>
            </a:prstGeom>
            <a:solidFill>
              <a:schemeClr val="accent3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CP FR'!$C$6:$J$6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3E76-45E3-BB51-E0954E422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3"/>
        <c:axId val="1014"/>
      </c:barChart>
      <c:catAx>
        <c:axId val="10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014"/>
        <c:crosses val="autoZero"/>
        <c:auto val="1"/>
        <c:lblAlgn val="ctr"/>
        <c:lblOffset val="100"/>
        <c:noMultiLvlLbl val="0"/>
      </c:catAx>
      <c:valAx>
        <c:axId val="1014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013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xfrm>
      <a:off x="694832" y="3973668"/>
      <a:ext cx="6639417" cy="3026833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fr-FR"/>
              <a:t>Français CE1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prstGeom prst="rect">
              <a:avLst/>
            </a:prstGeom>
            <a:solidFill>
              <a:schemeClr val="accent1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CE1 FR'!$C$6:$J$6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F17-42F3-80F3-3CCA3C12BBEB}"/>
            </c:ext>
          </c:extLst>
        </c:ser>
        <c:ser>
          <c:idx val="1"/>
          <c:order val="1"/>
          <c:tx>
            <c:strRef>
              <c:f>'Evaluations nationales CE1 FR'!$B$8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prstGeom prst="rect">
              <a:avLst/>
            </a:prstGeom>
            <a:solidFill>
              <a:schemeClr val="accent2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CE1 FR'!$C$6:$J$6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4F17-42F3-80F3-3CCA3C12BBEB}"/>
            </c:ext>
          </c:extLst>
        </c:ser>
        <c:ser>
          <c:idx val="2"/>
          <c:order val="2"/>
          <c:tx>
            <c:strRef>
              <c:f>'Evaluations nationales CE1 FR'!$B$9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prstGeom prst="rect">
              <a:avLst/>
            </a:prstGeom>
            <a:solidFill>
              <a:schemeClr val="accent3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CE1 FR'!$C$6:$J$6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FR'!$C$9:$J$9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4F17-42F3-80F3-3CCA3C12B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6"/>
        <c:axId val="1007"/>
      </c:barChart>
      <c:catAx>
        <c:axId val="10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007"/>
        <c:crosses val="autoZero"/>
        <c:auto val="1"/>
        <c:lblAlgn val="ctr"/>
        <c:lblOffset val="100"/>
        <c:noMultiLvlLbl val="0"/>
      </c:catAx>
      <c:valAx>
        <c:axId val="1007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006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xfrm>
      <a:off x="674032" y="2411392"/>
      <a:ext cx="7012642" cy="27241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fr-FR"/>
              <a:t>Mathématiques CP/ Session 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M'!$C$6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prstGeom prst="rect">
              <a:avLst/>
            </a:prstGeom>
            <a:solidFill>
              <a:schemeClr val="accent1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CP M'!$D$5:$J$5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M'!$D$6:$J$6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3C5-424F-9A6B-FE3BF91E6D49}"/>
            </c:ext>
          </c:extLst>
        </c:ser>
        <c:ser>
          <c:idx val="1"/>
          <c:order val="1"/>
          <c:tx>
            <c:strRef>
              <c:f>'Evaluations nationales CP M'!$C$7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prstGeom prst="rect">
              <a:avLst/>
            </a:prstGeom>
            <a:solidFill>
              <a:schemeClr val="accent2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CP M'!$D$5:$J$5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M'!$D$7:$J$7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5-424F-9A6B-FE3BF91E6D49}"/>
            </c:ext>
          </c:extLst>
        </c:ser>
        <c:ser>
          <c:idx val="2"/>
          <c:order val="2"/>
          <c:tx>
            <c:strRef>
              <c:f>'Evaluations nationales CP M'!$C$8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prstGeom prst="rect">
              <a:avLst/>
            </a:prstGeom>
            <a:solidFill>
              <a:schemeClr val="accent3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CP M'!$D$5:$J$5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M'!$D$8:$J$8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43C5-424F-9A6B-FE3BF91E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3"/>
        <c:axId val="1014"/>
      </c:barChart>
      <c:catAx>
        <c:axId val="10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014"/>
        <c:crosses val="autoZero"/>
        <c:auto val="1"/>
        <c:lblAlgn val="ctr"/>
        <c:lblOffset val="100"/>
        <c:noMultiLvlLbl val="0"/>
      </c:catAx>
      <c:valAx>
        <c:axId val="1014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013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xfrm>
      <a:off x="1588432" y="3782992"/>
      <a:ext cx="4552949" cy="27241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fr-FR"/>
              <a:t>Mathématiques CE1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prstGeom prst="rect">
              <a:avLst/>
            </a:prstGeom>
            <a:solidFill>
              <a:schemeClr val="accent1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7588-4B09-B0A1-E3F4A8B7F5B5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prstGeom prst="rect">
              <a:avLst/>
            </a:prstGeom>
            <a:solidFill>
              <a:schemeClr val="accent2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7588-4B09-B0A1-E3F4A8B7F5B5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prstGeom prst="rect">
              <a:avLst/>
            </a:prstGeom>
            <a:solidFill>
              <a:schemeClr val="accent3">
                <a:tint val="100000"/>
              </a:schemeClr>
            </a:solidFill>
            <a:ln>
              <a:noFill/>
            </a:ln>
          </c:spPr>
          <c:invertIfNegative val="0"/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7588-4B09-B0A1-E3F4A8B7F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6"/>
        <c:axId val="1007"/>
      </c:barChart>
      <c:catAx>
        <c:axId val="10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007"/>
        <c:crosses val="autoZero"/>
        <c:auto val="1"/>
        <c:lblAlgn val="ctr"/>
        <c:lblOffset val="100"/>
        <c:noMultiLvlLbl val="0"/>
      </c:catAx>
      <c:valAx>
        <c:axId val="1007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006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xfrm>
      <a:off x="369232" y="1992292"/>
      <a:ext cx="6688792" cy="3008332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spc="-1">
                <a:solidFill>
                  <a:srgbClr val="404040"/>
                </a:solidFill>
                <a:latin typeface="Calibri"/>
              </a:defRPr>
            </a:pPr>
            <a:r>
              <a:rPr lang="fr-FR" sz="1800" b="1" spc="-1">
                <a:solidFill>
                  <a:srgbClr val="404040"/>
                </a:solidFill>
                <a:latin typeface="Calibri"/>
              </a:rPr>
              <a:t>Enquête LVE</a:t>
            </a:r>
            <a:endParaRPr lang="fr-FR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4472C4"/>
            </a:solidFill>
            <a:ln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42-46CF-AEFD-EB0222C9A2D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ED7D31"/>
              </a:solidFill>
              <a:ln>
                <a:noFill/>
                <a:miter/>
              </a:ln>
            </c:spPr>
            <c:extLst>
              <c:ext xmlns:c16="http://schemas.microsoft.com/office/drawing/2014/chart" uri="{C3380CC4-5D6E-409C-BE32-E72D297353CC}">
                <c16:uniqueId val="{00000002-9D42-46CF-AEFD-EB0222C9A2DD}"/>
              </c:ext>
            </c:extLst>
          </c:dPt>
          <c:dLbls>
            <c:spPr>
              <a:noFill/>
              <a:ln>
                <a:noFill/>
              </a:ln>
            </c:spPr>
            <c:dLblPos val="ctr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LVE!$D$13:$E$13</c:f>
              <c:strCache>
                <c:ptCount val="2"/>
                <c:pt idx="0">
                  <c:v>Nombre d'élèves bénéficiant d'un enseignement de langue</c:v>
                </c:pt>
                <c:pt idx="1">
                  <c:v>Nombre d'élèves ne bénéficiant pas d'un enseignement de langue</c:v>
                </c:pt>
              </c:strCache>
            </c:strRef>
          </c:cat>
          <c:val>
            <c:numRef>
              <c:f>LVE!$D$14:$E$14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42-46CF-AEFD-EB0222C9A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rgbClr val="F2F2F2">
            <a:alpha val="39000"/>
          </a:srgbClr>
        </a:solidFill>
        <a:ln>
          <a:noFill/>
        </a:ln>
      </c:spPr>
    </c:legend>
    <c:plotVisOnly val="1"/>
    <c:dispBlanksAs val="gap"/>
    <c:showDLblsOverMax val="1"/>
  </c:chart>
  <c:spPr>
    <a:xfrm>
      <a:off x="0" y="0"/>
      <a:ext cx="0" cy="0"/>
    </a:xfrm>
    <a:prstGeom prst="rect">
      <a:avLst/>
    </a:prstGeom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73982</xdr:colOff>
      <xdr:row>0</xdr:row>
      <xdr:rowOff>161094</xdr:rowOff>
    </xdr:from>
    <xdr:to>
      <xdr:col>2</xdr:col>
      <xdr:colOff>576405</xdr:colOff>
      <xdr:row>8</xdr:row>
      <xdr:rowOff>14406</xdr:rowOff>
    </xdr:to>
    <xdr:pic>
      <xdr:nvPicPr>
        <xdr:cNvPr id="4" name="Imag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3982" y="161094"/>
          <a:ext cx="1727066" cy="13954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396874</xdr:colOff>
      <xdr:row>20</xdr:row>
      <xdr:rowOff>11339</xdr:rowOff>
    </xdr:from>
    <xdr:to>
      <xdr:col>2</xdr:col>
      <xdr:colOff>340178</xdr:colOff>
      <xdr:row>24</xdr:row>
      <xdr:rowOff>137084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FBFC738-A6EF-470A-962C-5DDD6A7C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4" y="3866696"/>
          <a:ext cx="1167947" cy="8968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17280</xdr:colOff>
      <xdr:row>14</xdr:row>
      <xdr:rowOff>181440</xdr:rowOff>
    </xdr:from>
    <xdr:to>
      <xdr:col>4</xdr:col>
      <xdr:colOff>212047</xdr:colOff>
      <xdr:row>29</xdr:row>
      <xdr:rowOff>66960</xdr:rowOff>
    </xdr:to>
    <xdr:graphicFrame macro="">
      <xdr:nvGraphicFramePr>
        <xdr:cNvPr id="4" name="Graphique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19</xdr:row>
      <xdr:rowOff>114839</xdr:rowOff>
    </xdr:from>
    <xdr:to>
      <xdr:col>2</xdr:col>
      <xdr:colOff>45064</xdr:colOff>
      <xdr:row>26</xdr:row>
      <xdr:rowOff>136077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3870924"/>
          <a:ext cx="1914121" cy="140505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6126</xdr:colOff>
      <xdr:row>21</xdr:row>
      <xdr:rowOff>92518</xdr:rowOff>
    </xdr:from>
    <xdr:to>
      <xdr:col>0</xdr:col>
      <xdr:colOff>1167846</xdr:colOff>
      <xdr:row>25</xdr:row>
      <xdr:rowOff>152638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126" y="4174661"/>
          <a:ext cx="1161720" cy="837671"/>
        </a:xfrm>
        <a:prstGeom prst="rect">
          <a:avLst/>
        </a:prstGeom>
        <a:ln>
          <a:noFill/>
          <a:round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1167947</xdr:colOff>
      <xdr:row>8</xdr:row>
      <xdr:rowOff>119266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CB06ECF-1205-490A-BFF2-6096DC65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551"/>
          <a:ext cx="1167947" cy="8968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189000</xdr:colOff>
      <xdr:row>21</xdr:row>
      <xdr:rowOff>153000</xdr:rowOff>
    </xdr:from>
    <xdr:to>
      <xdr:col>0</xdr:col>
      <xdr:colOff>1372680</xdr:colOff>
      <xdr:row>26</xdr:row>
      <xdr:rowOff>38520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89000" y="4153320"/>
          <a:ext cx="1183680" cy="838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1167947</xdr:colOff>
      <xdr:row>8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963C0CE-7C04-4668-9BD7-0C3EE42D8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0"/>
          <a:ext cx="1167947" cy="89681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80999</xdr:colOff>
      <xdr:row>24</xdr:row>
      <xdr:rowOff>52920</xdr:rowOff>
    </xdr:from>
    <xdr:to>
      <xdr:col>2</xdr:col>
      <xdr:colOff>80280</xdr:colOff>
      <xdr:row>31</xdr:row>
      <xdr:rowOff>21600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81000" y="4624920"/>
          <a:ext cx="1465920" cy="1302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487590</xdr:colOff>
      <xdr:row>11</xdr:row>
      <xdr:rowOff>125746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40DD890-7F0D-456F-92F8-A3FA8C6D4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9375"/>
          <a:ext cx="1167947" cy="89681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80999</xdr:colOff>
      <xdr:row>24</xdr:row>
      <xdr:rowOff>43934</xdr:rowOff>
    </xdr:from>
    <xdr:to>
      <xdr:col>1</xdr:col>
      <xdr:colOff>691316</xdr:colOff>
      <xdr:row>31</xdr:row>
      <xdr:rowOff>12614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81000" y="4624920"/>
          <a:ext cx="1389930" cy="13021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556909</xdr:colOff>
      <xdr:row>10</xdr:row>
      <xdr:rowOff>142006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5AC0115-C9B6-49D7-ABCE-7C114B54C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1203"/>
          <a:ext cx="1167947" cy="896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9956</xdr:colOff>
      <xdr:row>14</xdr:row>
      <xdr:rowOff>38705</xdr:rowOff>
    </xdr:from>
    <xdr:to>
      <xdr:col>1</xdr:col>
      <xdr:colOff>451765</xdr:colOff>
      <xdr:row>18</xdr:row>
      <xdr:rowOff>106114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9956" y="2658080"/>
          <a:ext cx="1147680" cy="815802"/>
        </a:xfrm>
        <a:prstGeom prst="rect">
          <a:avLst/>
        </a:prstGeom>
        <a:ln>
          <a:noFill/>
          <a:miter/>
        </a:ln>
      </xdr:spPr>
    </xdr:pic>
    <xdr:clientData/>
  </xdr:twoCellAnchor>
  <xdr:twoCellAnchor editAs="oneCell">
    <xdr:from>
      <xdr:col>0</xdr:col>
      <xdr:colOff>144576</xdr:colOff>
      <xdr:row>3</xdr:row>
      <xdr:rowOff>144576</xdr:rowOff>
    </xdr:from>
    <xdr:to>
      <xdr:col>1</xdr:col>
      <xdr:colOff>606652</xdr:colOff>
      <xdr:row>8</xdr:row>
      <xdr:rowOff>105902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BCBF43-FA4B-4EF7-8179-D4DBB415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76" y="705871"/>
          <a:ext cx="1167947" cy="89681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2846</xdr:rowOff>
    </xdr:from>
    <xdr:to>
      <xdr:col>2</xdr:col>
      <xdr:colOff>92249</xdr:colOff>
      <xdr:row>22</xdr:row>
      <xdr:rowOff>170593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3183516"/>
          <a:ext cx="1503990" cy="110323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127567</xdr:colOff>
      <xdr:row>4</xdr:row>
      <xdr:rowOff>51027</xdr:rowOff>
    </xdr:from>
    <xdr:to>
      <xdr:col>1</xdr:col>
      <xdr:colOff>589643</xdr:colOff>
      <xdr:row>9</xdr:row>
      <xdr:rowOff>12353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3F79355-11EA-449E-BED4-768F7F8C2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67" y="799420"/>
          <a:ext cx="1167947" cy="8968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1073160</xdr:colOff>
      <xdr:row>38</xdr:row>
      <xdr:rowOff>-359</xdr:rowOff>
    </xdr:from>
    <xdr:to>
      <xdr:col>9</xdr:col>
      <xdr:colOff>503640</xdr:colOff>
      <xdr:row>42</xdr:row>
      <xdr:rowOff>172440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635600" y="5905080"/>
          <a:ext cx="1326240" cy="934560"/>
        </a:xfrm>
        <a:prstGeom prst="rect">
          <a:avLst/>
        </a:prstGeom>
        <a:ln>
          <a:noFill/>
          <a:round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1167947</xdr:colOff>
      <xdr:row>40</xdr:row>
      <xdr:rowOff>148424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50B39A5-236A-4EBF-8BC1-700CC264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741" y="6735536"/>
          <a:ext cx="1167947" cy="89681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5</xdr:row>
      <xdr:rowOff>124200</xdr:rowOff>
    </xdr:from>
    <xdr:to>
      <xdr:col>3</xdr:col>
      <xdr:colOff>311040</xdr:colOff>
      <xdr:row>15</xdr:row>
      <xdr:rowOff>38160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7000" y="1076400"/>
          <a:ext cx="2512800" cy="1819080"/>
        </a:xfrm>
        <a:prstGeom prst="rect">
          <a:avLst/>
        </a:prstGeom>
        <a:ln>
          <a:noFill/>
          <a:round/>
        </a:ln>
      </xdr:spPr>
    </xdr:pic>
    <xdr:clientData/>
  </xdr:twoCellAnchor>
  <xdr:twoCellAnchor editAs="oneCell">
    <xdr:from>
      <xdr:col>6</xdr:col>
      <xdr:colOff>19050</xdr:colOff>
      <xdr:row>7</xdr:row>
      <xdr:rowOff>85725</xdr:rowOff>
    </xdr:from>
    <xdr:to>
      <xdr:col>7</xdr:col>
      <xdr:colOff>482147</xdr:colOff>
      <xdr:row>12</xdr:row>
      <xdr:rowOff>30042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ACFB755-4F85-4F2A-AB6F-97178D98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419225"/>
          <a:ext cx="1167947" cy="89681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722160</xdr:colOff>
      <xdr:row>45</xdr:row>
      <xdr:rowOff>77400</xdr:rowOff>
    </xdr:from>
    <xdr:to>
      <xdr:col>10</xdr:col>
      <xdr:colOff>245518</xdr:colOff>
      <xdr:row>52</xdr:row>
      <xdr:rowOff>24480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932160" y="8668800"/>
          <a:ext cx="1752480" cy="12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1167947</xdr:colOff>
      <xdr:row>49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6571A3-28D0-4CD3-9D19-D3FF007D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8572500"/>
          <a:ext cx="1167947" cy="896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13684</xdr:rowOff>
    </xdr:from>
    <xdr:to>
      <xdr:col>2</xdr:col>
      <xdr:colOff>531000</xdr:colOff>
      <xdr:row>11</xdr:row>
      <xdr:rowOff>59764</xdr:rowOff>
    </xdr:to>
    <xdr:pic>
      <xdr:nvPicPr>
        <xdr:cNvPr id="4" name="Imag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784755"/>
          <a:ext cx="1891714" cy="1395455"/>
        </a:xfrm>
        <a:prstGeom prst="rect">
          <a:avLst/>
        </a:prstGeom>
        <a:ln>
          <a:noFill/>
          <a:round/>
        </a:ln>
      </xdr:spPr>
    </xdr:pic>
    <xdr:clientData/>
  </xdr:twoCellAnchor>
  <xdr:twoCellAnchor editAs="oneCell">
    <xdr:from>
      <xdr:col>0</xdr:col>
      <xdr:colOff>385535</xdr:colOff>
      <xdr:row>19</xdr:row>
      <xdr:rowOff>102054</xdr:rowOff>
    </xdr:from>
    <xdr:to>
      <xdr:col>2</xdr:col>
      <xdr:colOff>192768</xdr:colOff>
      <xdr:row>24</xdr:row>
      <xdr:rowOff>35031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D71488B-BFF1-4E2E-BD11-DFBE78AE7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535" y="3764643"/>
          <a:ext cx="1167947" cy="89681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13680</xdr:colOff>
      <xdr:row>44</xdr:row>
      <xdr:rowOff>143279</xdr:rowOff>
    </xdr:from>
    <xdr:to>
      <xdr:col>10</xdr:col>
      <xdr:colOff>550440</xdr:colOff>
      <xdr:row>52</xdr:row>
      <xdr:rowOff>91080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738120" y="8544240"/>
          <a:ext cx="2022840" cy="1471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1167947</xdr:colOff>
      <xdr:row>50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E995B07-C7E7-4449-A073-734FD42A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8763000"/>
          <a:ext cx="1167947" cy="8968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583920</xdr:colOff>
      <xdr:row>44</xdr:row>
      <xdr:rowOff>38520</xdr:rowOff>
    </xdr:from>
    <xdr:to>
      <xdr:col>10</xdr:col>
      <xdr:colOff>122040</xdr:colOff>
      <xdr:row>50</xdr:row>
      <xdr:rowOff>186480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508440" y="8439480"/>
          <a:ext cx="1766880" cy="12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1167947</xdr:colOff>
      <xdr:row>49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20038A6-7363-45E8-806F-EF2DE6379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8572500"/>
          <a:ext cx="1167947" cy="89681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558720</xdr:colOff>
      <xdr:row>44</xdr:row>
      <xdr:rowOff>133920</xdr:rowOff>
    </xdr:from>
    <xdr:to>
      <xdr:col>10</xdr:col>
      <xdr:colOff>150479</xdr:colOff>
      <xdr:row>51</xdr:row>
      <xdr:rowOff>129600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416280" y="8534880"/>
          <a:ext cx="1820880" cy="1329120"/>
        </a:xfrm>
        <a:prstGeom prst="rect">
          <a:avLst/>
        </a:prstGeom>
        <a:ln>
          <a:noFill/>
          <a:rou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1167947</xdr:colOff>
      <xdr:row>49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B0EF983-B62D-4D19-8E16-CF2DD84B7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8572500"/>
          <a:ext cx="1167947" cy="89681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557640</xdr:colOff>
      <xdr:row>44</xdr:row>
      <xdr:rowOff>152280</xdr:rowOff>
    </xdr:from>
    <xdr:to>
      <xdr:col>10</xdr:col>
      <xdr:colOff>169560</xdr:colOff>
      <xdr:row>51</xdr:row>
      <xdr:rowOff>161999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463080" y="8553240"/>
          <a:ext cx="1840680" cy="1343160"/>
        </a:xfrm>
        <a:prstGeom prst="rect">
          <a:avLst/>
        </a:prstGeom>
        <a:ln>
          <a:noFill/>
          <a:beve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1167947</xdr:colOff>
      <xdr:row>49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CA101F2-CE7F-4554-BBB6-F8D8DBE99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8572500"/>
          <a:ext cx="1167947" cy="89681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497520</xdr:colOff>
      <xdr:row>44</xdr:row>
      <xdr:rowOff>161999</xdr:rowOff>
    </xdr:from>
    <xdr:to>
      <xdr:col>10</xdr:col>
      <xdr:colOff>217080</xdr:colOff>
      <xdr:row>52</xdr:row>
      <xdr:rowOff>57600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431400" y="8562960"/>
          <a:ext cx="1948320" cy="1419480"/>
        </a:xfrm>
        <a:prstGeom prst="rect">
          <a:avLst/>
        </a:prstGeom>
        <a:ln>
          <a:noFill/>
          <a:miter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1167947</xdr:colOff>
      <xdr:row>50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26DAE98-3AE0-4B21-828B-81A64D5BE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763000"/>
          <a:ext cx="1167947" cy="89681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569880</xdr:colOff>
      <xdr:row>45</xdr:row>
      <xdr:rowOff>9360</xdr:rowOff>
    </xdr:from>
    <xdr:to>
      <xdr:col>10</xdr:col>
      <xdr:colOff>426600</xdr:colOff>
      <xdr:row>50</xdr:row>
      <xdr:rowOff>34200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322760" y="8600760"/>
          <a:ext cx="1342800" cy="977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1167947</xdr:colOff>
      <xdr:row>49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146C783-2B2B-43CF-A096-9548965D7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72500"/>
          <a:ext cx="1167947" cy="89681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310679</xdr:colOff>
      <xdr:row>44</xdr:row>
      <xdr:rowOff>10080</xdr:rowOff>
    </xdr:from>
    <xdr:to>
      <xdr:col>10</xdr:col>
      <xdr:colOff>360000</xdr:colOff>
      <xdr:row>52</xdr:row>
      <xdr:rowOff>138960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92080" y="8411040"/>
          <a:ext cx="2278440" cy="1652759"/>
        </a:xfrm>
        <a:prstGeom prst="rect">
          <a:avLst/>
        </a:prstGeom>
        <a:ln>
          <a:noFill/>
          <a:miter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1167947</xdr:colOff>
      <xdr:row>50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C9334F6-DC44-4AF8-8920-4CA0B2677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763000"/>
          <a:ext cx="1167947" cy="89681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341280</xdr:colOff>
      <xdr:row>45</xdr:row>
      <xdr:rowOff>28440</xdr:rowOff>
    </xdr:from>
    <xdr:to>
      <xdr:col>10</xdr:col>
      <xdr:colOff>198000</xdr:colOff>
      <xdr:row>50</xdr:row>
      <xdr:rowOff>53280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922800" y="8619840"/>
          <a:ext cx="1342800" cy="977400"/>
        </a:xfrm>
        <a:prstGeom prst="rect">
          <a:avLst/>
        </a:prstGeom>
        <a:ln>
          <a:noFill/>
          <a:miter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1167947</xdr:colOff>
      <xdr:row>50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FD731F-BCFE-4F5A-A8BD-7030612E5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8763000"/>
          <a:ext cx="1167947" cy="8968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351000</xdr:colOff>
      <xdr:row>44</xdr:row>
      <xdr:rowOff>47520</xdr:rowOff>
    </xdr:from>
    <xdr:to>
      <xdr:col>10</xdr:col>
      <xdr:colOff>151200</xdr:colOff>
      <xdr:row>51</xdr:row>
      <xdr:rowOff>190440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08560" y="8448480"/>
          <a:ext cx="2029320" cy="1476360"/>
        </a:xfrm>
        <a:prstGeom prst="rect">
          <a:avLst/>
        </a:prstGeom>
        <a:ln>
          <a:noFill/>
          <a:miter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1167947</xdr:colOff>
      <xdr:row>48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1C70EE9-A747-40B3-A883-F50A4BA10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8382000"/>
          <a:ext cx="1167947" cy="89681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661320</xdr:colOff>
      <xdr:row>44</xdr:row>
      <xdr:rowOff>38160</xdr:rowOff>
    </xdr:from>
    <xdr:to>
      <xdr:col>10</xdr:col>
      <xdr:colOff>178919</xdr:colOff>
      <xdr:row>50</xdr:row>
      <xdr:rowOff>171719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395039" y="8439120"/>
          <a:ext cx="1746720" cy="1276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1167947</xdr:colOff>
      <xdr:row>49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10D01DA-3CAC-4AF7-B205-D9EEB7D36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8572500"/>
          <a:ext cx="1167947" cy="8968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118990</xdr:rowOff>
    </xdr:from>
    <xdr:to>
      <xdr:col>1</xdr:col>
      <xdr:colOff>37146</xdr:colOff>
      <xdr:row>10</xdr:row>
      <xdr:rowOff>171550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909745"/>
          <a:ext cx="1385023" cy="123869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125802</xdr:colOff>
      <xdr:row>20</xdr:row>
      <xdr:rowOff>53915</xdr:rowOff>
    </xdr:from>
    <xdr:to>
      <xdr:col>0</xdr:col>
      <xdr:colOff>1293749</xdr:colOff>
      <xdr:row>24</xdr:row>
      <xdr:rowOff>159978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00AD984-A3FD-4E39-B46D-1121106D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02" y="4007689"/>
          <a:ext cx="1167947" cy="89681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579600</xdr:colOff>
      <xdr:row>26</xdr:row>
      <xdr:rowOff>4320</xdr:rowOff>
    </xdr:from>
    <xdr:to>
      <xdr:col>9</xdr:col>
      <xdr:colOff>274320</xdr:colOff>
      <xdr:row>33</xdr:row>
      <xdr:rowOff>66960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23280" y="5547600"/>
          <a:ext cx="1923480" cy="139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1167947</xdr:colOff>
      <xdr:row>31</xdr:row>
      <xdr:rowOff>134817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8D0610B-8E5A-4C9B-9518-BFA0BF9A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734050"/>
          <a:ext cx="1167947" cy="8968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398499</xdr:colOff>
      <xdr:row>5</xdr:row>
      <xdr:rowOff>80613</xdr:rowOff>
    </xdr:from>
    <xdr:to>
      <xdr:col>1</xdr:col>
      <xdr:colOff>59530</xdr:colOff>
      <xdr:row>11</xdr:row>
      <xdr:rowOff>89297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98499" y="1023191"/>
          <a:ext cx="1308062" cy="1139778"/>
        </a:xfrm>
        <a:prstGeom prst="rect">
          <a:avLst/>
        </a:prstGeom>
        <a:ln>
          <a:noFill/>
          <a:round/>
        </a:ln>
      </xdr:spPr>
    </xdr:pic>
    <xdr:clientData/>
  </xdr:twoCellAnchor>
  <xdr:twoCellAnchor editAs="oneCell">
    <xdr:from>
      <xdr:col>0</xdr:col>
      <xdr:colOff>357187</xdr:colOff>
      <xdr:row>19</xdr:row>
      <xdr:rowOff>0</xdr:rowOff>
    </xdr:from>
    <xdr:to>
      <xdr:col>0</xdr:col>
      <xdr:colOff>1525134</xdr:colOff>
      <xdr:row>23</xdr:row>
      <xdr:rowOff>142755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C204C5-2C82-46C9-A481-996B181D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3581797"/>
          <a:ext cx="1167947" cy="8968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261974</xdr:colOff>
      <xdr:row>3</xdr:row>
      <xdr:rowOff>240138</xdr:rowOff>
    </xdr:from>
    <xdr:to>
      <xdr:col>0</xdr:col>
      <xdr:colOff>1570036</xdr:colOff>
      <xdr:row>8</xdr:row>
      <xdr:rowOff>165189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61974" y="811638"/>
          <a:ext cx="1308062" cy="102995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200025</xdr:colOff>
      <xdr:row>13</xdr:row>
      <xdr:rowOff>85725</xdr:rowOff>
    </xdr:from>
    <xdr:to>
      <xdr:col>0</xdr:col>
      <xdr:colOff>1367972</xdr:colOff>
      <xdr:row>17</xdr:row>
      <xdr:rowOff>96717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C54E15E-B520-44A7-9471-964325A0C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743200"/>
          <a:ext cx="1167947" cy="8968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319123</xdr:colOff>
      <xdr:row>8</xdr:row>
      <xdr:rowOff>169909</xdr:rowOff>
    </xdr:from>
    <xdr:to>
      <xdr:col>1</xdr:col>
      <xdr:colOff>1749556</xdr:colOff>
      <xdr:row>14</xdr:row>
      <xdr:rowOff>178593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9123" y="1846706"/>
          <a:ext cx="2035667" cy="113977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80998</xdr:colOff>
      <xdr:row>19</xdr:row>
      <xdr:rowOff>15501</xdr:rowOff>
    </xdr:from>
    <xdr:to>
      <xdr:col>4</xdr:col>
      <xdr:colOff>1312332</xdr:colOff>
      <xdr:row>35</xdr:row>
      <xdr:rowOff>163668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64432</xdr:colOff>
      <xdr:row>11</xdr:row>
      <xdr:rowOff>11092</xdr:rowOff>
    </xdr:from>
    <xdr:to>
      <xdr:col>7</xdr:col>
      <xdr:colOff>838199</xdr:colOff>
      <xdr:row>26</xdr:row>
      <xdr:rowOff>20617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64432</xdr:colOff>
      <xdr:row>18</xdr:row>
      <xdr:rowOff>58717</xdr:rowOff>
    </xdr:from>
    <xdr:to>
      <xdr:col>5</xdr:col>
      <xdr:colOff>340657</xdr:colOff>
      <xdr:row>33</xdr:row>
      <xdr:rowOff>68242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369232</xdr:colOff>
      <xdr:row>9</xdr:row>
      <xdr:rowOff>115867</xdr:rowOff>
    </xdr:from>
    <xdr:to>
      <xdr:col>6</xdr:col>
      <xdr:colOff>857249</xdr:colOff>
      <xdr:row>26</xdr:row>
      <xdr:rowOff>47624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zoomScale="84" workbookViewId="0"/>
  </sheetViews>
  <sheetFormatPr baseColWidth="10" defaultColWidth="9.140625" defaultRowHeight="15"/>
  <cols>
    <col min="5" max="5" width="28.42578125" bestFit="1" customWidth="1"/>
    <col min="7" max="7" width="23.28515625" bestFit="1" customWidth="1"/>
    <col min="9" max="9" width="34.140625" bestFit="1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</row>
    <row r="2" spans="1:19">
      <c r="A2" s="1"/>
      <c r="B2" s="1"/>
      <c r="C2" s="1"/>
      <c r="D2" s="1"/>
      <c r="E2" s="1"/>
      <c r="F2" s="1" t="s">
        <v>0</v>
      </c>
      <c r="G2" s="1"/>
      <c r="H2" s="2"/>
      <c r="I2" s="1"/>
      <c r="J2" s="1"/>
      <c r="K2" s="1"/>
      <c r="L2" s="1"/>
      <c r="M2" s="1"/>
      <c r="N2" s="1"/>
      <c r="O2" s="2"/>
      <c r="P2" s="2"/>
      <c r="Q2" s="2"/>
      <c r="R2" s="2"/>
      <c r="S2" s="2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</row>
    <row r="5" spans="1:19">
      <c r="A5" s="1"/>
      <c r="B5" s="1"/>
      <c r="C5" s="1"/>
      <c r="D5" s="1"/>
      <c r="E5" s="3" t="s">
        <v>1</v>
      </c>
      <c r="F5" s="1"/>
      <c r="G5" s="3" t="s">
        <v>2</v>
      </c>
      <c r="H5" s="1"/>
      <c r="I5" s="3" t="s">
        <v>3</v>
      </c>
      <c r="J5" s="1"/>
      <c r="K5" s="1"/>
      <c r="L5" s="1"/>
      <c r="M5" s="1"/>
      <c r="N5" s="1"/>
      <c r="O5" s="2"/>
      <c r="P5" s="2"/>
      <c r="Q5" s="2"/>
      <c r="R5" s="2"/>
      <c r="S5" s="2"/>
    </row>
    <row r="6" spans="1:19">
      <c r="A6" s="1"/>
      <c r="B6" s="1"/>
      <c r="C6" s="1"/>
      <c r="D6" s="1"/>
      <c r="E6" s="3" t="s">
        <v>4</v>
      </c>
      <c r="F6" s="1"/>
      <c r="G6" s="3" t="s">
        <v>5</v>
      </c>
      <c r="H6" s="1"/>
      <c r="I6" s="3" t="s">
        <v>6</v>
      </c>
      <c r="J6" s="1"/>
      <c r="K6" s="1"/>
      <c r="L6" s="1"/>
      <c r="M6" s="1"/>
      <c r="N6" s="1"/>
      <c r="O6" s="2"/>
      <c r="P6" s="2"/>
      <c r="Q6" s="2"/>
      <c r="R6" s="2"/>
      <c r="S6" s="2"/>
    </row>
    <row r="7" spans="1:19">
      <c r="A7" s="1"/>
      <c r="B7" s="1"/>
      <c r="C7" s="1"/>
      <c r="D7" s="1"/>
      <c r="E7" s="3" t="s">
        <v>7</v>
      </c>
      <c r="F7" s="1"/>
      <c r="G7" s="3" t="s">
        <v>8</v>
      </c>
      <c r="H7" s="1"/>
      <c r="I7" s="3" t="s">
        <v>9</v>
      </c>
      <c r="J7" s="1"/>
      <c r="K7" s="1"/>
      <c r="L7" s="1"/>
      <c r="M7" s="1"/>
      <c r="N7" s="1"/>
      <c r="O7" s="2"/>
      <c r="P7" s="2"/>
      <c r="Q7" s="2"/>
      <c r="R7" s="2"/>
      <c r="S7" s="2"/>
    </row>
    <row r="8" spans="1:19">
      <c r="A8" s="1"/>
      <c r="B8" s="1"/>
      <c r="C8" s="1"/>
      <c r="D8" s="1"/>
      <c r="E8" s="4" t="s">
        <v>10</v>
      </c>
      <c r="F8" s="1"/>
      <c r="G8" s="1"/>
      <c r="H8" s="1"/>
      <c r="I8" s="1"/>
      <c r="J8" s="1"/>
      <c r="K8" s="1"/>
      <c r="L8" s="1"/>
      <c r="M8" s="1"/>
      <c r="N8" s="1"/>
      <c r="O8" s="2"/>
      <c r="P8" s="2"/>
      <c r="Q8" s="2"/>
      <c r="R8" s="2"/>
      <c r="S8" s="2"/>
    </row>
    <row r="9" spans="1:19">
      <c r="A9" s="1"/>
      <c r="B9" s="1"/>
      <c r="C9" s="1"/>
      <c r="D9" s="1"/>
      <c r="E9" s="179" t="s">
        <v>11</v>
      </c>
      <c r="F9" s="180"/>
      <c r="G9" s="1"/>
      <c r="H9" s="1"/>
      <c r="I9" s="1"/>
      <c r="J9" s="1"/>
      <c r="K9" s="1"/>
      <c r="L9" s="1"/>
      <c r="M9" s="1"/>
      <c r="N9" s="1"/>
      <c r="O9" s="2"/>
      <c r="P9" s="2"/>
      <c r="Q9" s="2"/>
      <c r="R9" s="2"/>
      <c r="S9" s="2"/>
    </row>
    <row r="10" spans="1:19">
      <c r="A10" s="1"/>
      <c r="B10" s="1"/>
      <c r="C10" s="1"/>
      <c r="D10" s="1"/>
      <c r="E10" s="3" t="s">
        <v>12</v>
      </c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</row>
    <row r="11" spans="1:19">
      <c r="A11" s="1"/>
      <c r="B11" s="1"/>
      <c r="C11" s="1"/>
      <c r="D11" s="1"/>
      <c r="E11" s="3" t="s">
        <v>13</v>
      </c>
      <c r="F11" s="1"/>
      <c r="G11" s="1"/>
      <c r="H11" s="1"/>
      <c r="I11" s="1"/>
      <c r="J11" s="1"/>
      <c r="K11" s="1"/>
      <c r="L11" s="1"/>
      <c r="M11" s="1"/>
      <c r="N11" s="1"/>
      <c r="O11" s="2"/>
      <c r="P11" s="2"/>
      <c r="Q11" s="2"/>
      <c r="R11" s="2"/>
      <c r="S11" s="2"/>
    </row>
    <row r="12" spans="1:19">
      <c r="A12" s="1"/>
      <c r="B12" s="1"/>
      <c r="C12" s="1"/>
      <c r="D12" s="1"/>
      <c r="E12" s="3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2"/>
      <c r="P12" s="2"/>
      <c r="Q12" s="2"/>
      <c r="R12" s="2"/>
      <c r="S12" s="2"/>
    </row>
    <row r="13" spans="1:19">
      <c r="A13" s="1"/>
      <c r="B13" s="1"/>
      <c r="C13" s="1"/>
      <c r="D13" s="1"/>
      <c r="E13" s="3" t="s">
        <v>15</v>
      </c>
      <c r="F13" s="1"/>
      <c r="G13" s="3" t="s">
        <v>16</v>
      </c>
      <c r="H13" s="1"/>
      <c r="I13" s="3" t="s">
        <v>17</v>
      </c>
      <c r="J13" s="1"/>
      <c r="K13" s="1"/>
      <c r="L13" s="1"/>
      <c r="M13" s="1"/>
      <c r="N13" s="1"/>
      <c r="O13" s="2"/>
      <c r="P13" s="2"/>
      <c r="Q13" s="2"/>
      <c r="R13" s="2"/>
      <c r="S13" s="2"/>
    </row>
    <row r="14" spans="1:19">
      <c r="A14" s="1"/>
      <c r="B14" s="1"/>
      <c r="C14" s="1"/>
      <c r="D14" s="1"/>
      <c r="E14" s="3" t="s">
        <v>18</v>
      </c>
      <c r="F14" s="1"/>
      <c r="G14" s="1"/>
      <c r="H14" s="1"/>
      <c r="I14" s="3" t="s">
        <v>19</v>
      </c>
      <c r="J14" s="1"/>
      <c r="K14" s="1"/>
      <c r="L14" s="1"/>
      <c r="M14" s="1"/>
      <c r="N14" s="1"/>
      <c r="O14" s="2"/>
      <c r="P14" s="2"/>
      <c r="Q14" s="2"/>
      <c r="R14" s="2"/>
      <c r="S14" s="2"/>
    </row>
    <row r="15" spans="1:19">
      <c r="A15" s="1"/>
      <c r="B15" s="1"/>
      <c r="C15" s="1"/>
      <c r="D15" s="1"/>
      <c r="E15" s="3" t="s">
        <v>20</v>
      </c>
      <c r="F15" s="1"/>
      <c r="G15" s="1"/>
      <c r="H15" s="1"/>
      <c r="I15" s="3" t="s">
        <v>21</v>
      </c>
      <c r="J15" s="1"/>
      <c r="K15" s="1"/>
      <c r="L15" s="1"/>
      <c r="M15" s="1"/>
      <c r="N15" s="1"/>
      <c r="O15" s="2"/>
      <c r="P15" s="2"/>
      <c r="Q15" s="2"/>
      <c r="R15" s="2"/>
      <c r="S15" s="2"/>
    </row>
    <row r="16" spans="1:19">
      <c r="A16" s="1"/>
      <c r="B16" s="1"/>
      <c r="C16" s="1"/>
      <c r="D16" s="1"/>
      <c r="E16" s="1"/>
      <c r="F16" s="1"/>
      <c r="G16" s="1"/>
      <c r="H16" s="1"/>
      <c r="I16" s="3" t="s">
        <v>22</v>
      </c>
      <c r="J16" s="1"/>
      <c r="K16" s="1"/>
      <c r="L16" s="1"/>
      <c r="M16" s="1"/>
      <c r="N16" s="1"/>
      <c r="O16" s="2"/>
      <c r="P16" s="2"/>
      <c r="Q16" s="2"/>
      <c r="R16" s="2"/>
      <c r="S16" s="2"/>
    </row>
    <row r="17" spans="1:19">
      <c r="A17" s="1"/>
      <c r="B17" s="1"/>
      <c r="C17" s="1"/>
      <c r="D17" s="1"/>
      <c r="E17" s="3" t="s">
        <v>23</v>
      </c>
      <c r="F17" s="1"/>
      <c r="G17" s="1"/>
      <c r="H17" s="1"/>
      <c r="I17" s="3" t="s">
        <v>24</v>
      </c>
      <c r="J17" s="1"/>
      <c r="K17" s="1"/>
      <c r="L17" s="1"/>
      <c r="M17" s="1"/>
      <c r="N17" s="1"/>
      <c r="O17" s="2"/>
      <c r="P17" s="2"/>
      <c r="Q17" s="2"/>
      <c r="R17" s="2"/>
      <c r="S17" s="2"/>
    </row>
    <row r="18" spans="1:19">
      <c r="A18" s="1"/>
      <c r="B18" s="1"/>
      <c r="C18" s="1"/>
      <c r="D18" s="1"/>
      <c r="E18" s="1"/>
      <c r="F18" s="1"/>
      <c r="G18" s="1"/>
      <c r="H18" s="1"/>
      <c r="I18" s="3" t="s">
        <v>25</v>
      </c>
      <c r="J18" s="1"/>
      <c r="K18" s="1"/>
      <c r="L18" s="1"/>
      <c r="M18" s="1"/>
      <c r="N18" s="1"/>
      <c r="O18" s="2"/>
      <c r="P18" s="2"/>
      <c r="Q18" s="2"/>
      <c r="R18" s="2"/>
      <c r="S18" s="2"/>
    </row>
    <row r="19" spans="1:19">
      <c r="A19" s="1"/>
      <c r="B19" s="1"/>
      <c r="C19" s="1"/>
      <c r="D19" s="1"/>
      <c r="E19" s="1"/>
      <c r="F19" s="1"/>
      <c r="G19" s="1"/>
      <c r="H19" s="1"/>
      <c r="I19" s="3" t="s">
        <v>26</v>
      </c>
      <c r="J19" s="1"/>
      <c r="K19" s="1"/>
      <c r="L19" s="1"/>
      <c r="M19" s="1"/>
      <c r="N19" s="1"/>
      <c r="O19" s="2"/>
      <c r="P19" s="2"/>
      <c r="Q19" s="2"/>
      <c r="R19" s="2"/>
      <c r="S19" s="2"/>
    </row>
    <row r="20" spans="1:19">
      <c r="A20" s="1"/>
      <c r="B20" s="1"/>
      <c r="C20" s="1"/>
      <c r="D20" s="1"/>
      <c r="E20" s="3" t="s">
        <v>27</v>
      </c>
      <c r="F20" s="1"/>
      <c r="G20" s="1"/>
      <c r="H20" s="1"/>
      <c r="I20" s="3" t="s">
        <v>28</v>
      </c>
      <c r="J20" s="1"/>
      <c r="K20" s="1"/>
      <c r="L20" s="1"/>
      <c r="M20" s="1"/>
      <c r="N20" s="1"/>
      <c r="O20" s="2"/>
      <c r="P20" s="2"/>
      <c r="Q20" s="2"/>
      <c r="R20" s="2"/>
      <c r="S20" s="2"/>
    </row>
    <row r="21" spans="1:19">
      <c r="A21" s="1"/>
      <c r="B21" s="1"/>
      <c r="C21" s="1"/>
      <c r="D21" s="1"/>
      <c r="E21" s="1"/>
      <c r="F21" s="1"/>
      <c r="G21" s="1"/>
      <c r="H21" s="1"/>
      <c r="I21" s="3" t="s">
        <v>29</v>
      </c>
      <c r="J21" s="1"/>
      <c r="K21" s="1"/>
      <c r="L21" s="1"/>
      <c r="M21" s="1"/>
      <c r="N21" s="1"/>
      <c r="O21" s="2"/>
      <c r="P21" s="2"/>
      <c r="Q21" s="2"/>
      <c r="R21" s="2"/>
      <c r="S21" s="2"/>
    </row>
    <row r="22" spans="1:19">
      <c r="A22" s="1"/>
      <c r="B22" s="1"/>
      <c r="C22" s="1"/>
      <c r="D22" s="1"/>
      <c r="E22" s="1"/>
      <c r="F22" s="1"/>
      <c r="G22" s="1"/>
      <c r="H22" s="1"/>
      <c r="I22" s="3" t="s">
        <v>30</v>
      </c>
      <c r="J22" s="1"/>
      <c r="K22" s="1"/>
      <c r="L22" s="1"/>
      <c r="M22" s="1"/>
      <c r="N22" s="1"/>
      <c r="O22" s="2"/>
      <c r="P22" s="2"/>
      <c r="Q22" s="2"/>
      <c r="R22" s="2"/>
      <c r="S22" s="2"/>
    </row>
    <row r="23" spans="1:19">
      <c r="A23" s="1"/>
      <c r="B23" s="1"/>
      <c r="C23" s="1"/>
      <c r="D23" s="1"/>
      <c r="E23" s="1"/>
      <c r="F23" s="1"/>
      <c r="G23" s="1"/>
      <c r="H23" s="1"/>
      <c r="I23" s="3" t="s">
        <v>31</v>
      </c>
      <c r="J23" s="1"/>
      <c r="K23" s="1"/>
      <c r="L23" s="1"/>
      <c r="M23" s="1"/>
      <c r="N23" s="1"/>
      <c r="O23" s="2"/>
      <c r="P23" s="2"/>
      <c r="Q23" s="2"/>
      <c r="R23" s="2"/>
      <c r="S23" s="2"/>
    </row>
    <row r="24" spans="1:19">
      <c r="A24" s="1"/>
      <c r="B24" s="1"/>
      <c r="C24" s="1"/>
      <c r="D24" s="1"/>
      <c r="E24" s="1"/>
      <c r="F24" s="1"/>
      <c r="G24" s="1"/>
      <c r="H24" s="1"/>
      <c r="I24" s="3" t="s">
        <v>32</v>
      </c>
      <c r="J24" s="1"/>
      <c r="K24" s="1"/>
      <c r="L24" s="1"/>
      <c r="M24" s="1"/>
      <c r="N24" s="1"/>
      <c r="O24" s="2"/>
      <c r="P24" s="2"/>
      <c r="Q24" s="2"/>
      <c r="R24" s="2"/>
      <c r="S24" s="2"/>
    </row>
    <row r="25" spans="1:19">
      <c r="A25" s="1"/>
      <c r="B25" s="1"/>
      <c r="C25" s="1"/>
      <c r="D25" s="1"/>
      <c r="E25" s="1"/>
      <c r="F25" s="1"/>
      <c r="G25" s="1"/>
      <c r="H25" s="1"/>
      <c r="I25" s="3" t="s">
        <v>33</v>
      </c>
      <c r="J25" s="1"/>
      <c r="K25" s="1"/>
      <c r="L25" s="1"/>
      <c r="M25" s="1"/>
      <c r="N25" s="1"/>
      <c r="O25" s="2"/>
      <c r="P25" s="2"/>
      <c r="Q25" s="2"/>
      <c r="R25" s="2"/>
      <c r="S25" s="2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</row>
    <row r="33" spans="1:1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</row>
    <row r="35" spans="1:1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</sheetData>
  <hyperlinks>
    <hyperlink ref="E5" location="'Présentation école'!A1" display="Présentation école" xr:uid="{00000000-0004-0000-0000-000000000000}"/>
    <hyperlink ref="G5" location="'Taux d''avance'!A1" display="Taux d'avance" xr:uid="{00000000-0004-0000-0000-000001000000}"/>
    <hyperlink ref="I5" location="RASED!A1" display="RASED" xr:uid="{00000000-0004-0000-0000-000002000000}"/>
    <hyperlink ref="E6" location="'Structure de l''école'!A1" display="Structure école" xr:uid="{00000000-0004-0000-0000-000003000000}"/>
    <hyperlink ref="G6" location="'Taux de maintien'!A1" display="Taux de maintien" xr:uid="{00000000-0004-0000-0000-000004000000}"/>
    <hyperlink ref="I6" location="PAI!A1" display="PAI " xr:uid="{00000000-0004-0000-0000-000005000000}"/>
    <hyperlink ref="E7" location="'Projets pédagogiques'!A1" display="Projets pédagogiques" xr:uid="{00000000-0004-0000-0000-000006000000}"/>
    <hyperlink ref="G7" location="'Taux de retard'!A1" display="Taux de retard" xr:uid="{00000000-0004-0000-0000-000007000000}"/>
    <hyperlink ref="I7" location="'SUIVI ASSIDUITE ENSEIGNANTS'!A1" display="Suivi assiduité enseignants" xr:uid="{00000000-0004-0000-0000-000008000000}"/>
    <hyperlink ref="E8" location="'Evaluations GS'!A1" display="Evaluations GS" xr:uid="{00000000-0004-0000-0000-000009000000}"/>
    <hyperlink ref="E9" location="'Evaluations nationales CP'!A1" display="Evaluations nationales CP Français" xr:uid="{00000000-0004-0000-0000-00000A000000}"/>
    <hyperlink ref="E10" location="'Evaluations nationales CE1 FR'!A1" display="Evaluations nationales CE1 Français" xr:uid="{00000000-0004-0000-0000-00000B000000}"/>
    <hyperlink ref="E11" location="'Evaluations nationales CP M'!A1" display="Evaluations nationales CP Maths" xr:uid="{00000000-0004-0000-0000-00000C000000}"/>
    <hyperlink ref="E12" location="'Evaluations nationales CE1 M'!A1" display="Evaluations nationales CE1 Maths" xr:uid="{00000000-0004-0000-0000-00000D000000}"/>
    <hyperlink ref="E13" location="LVE!A1" display="LVE" xr:uid="{00000000-0004-0000-0000-00000E000000}"/>
    <hyperlink ref="G13" location="'Renseignements divers'!A1" display="Renseignements divers" xr:uid="{00000000-0004-0000-0000-00000F000000}"/>
    <hyperlink ref="I13" location="'SUIVI ASSIDUITE SCOLAIRE ELEVES'!A1" display="Suivi assiduité scolaire des élèves" xr:uid="{00000000-0004-0000-0000-000010000000}"/>
    <hyperlink ref="E14" location="LSU!A1" display="LSU" xr:uid="{00000000-0004-0000-0000-000011000000}"/>
    <hyperlink ref="I14" location="sept!A1" display="Septembre" xr:uid="{00000000-0004-0000-0000-000012000000}"/>
    <hyperlink ref="E15" location="EANA!A1" display="EANA" xr:uid="{00000000-0004-0000-0000-000013000000}"/>
    <hyperlink ref="I15" location="oct!A1" display="Octobre" xr:uid="{00000000-0004-0000-0000-000014000000}"/>
    <hyperlink ref="I16" location="nov!A1" display="Novembre" xr:uid="{00000000-0004-0000-0000-000015000000}"/>
    <hyperlink ref="E17" location="'Personnels non enseignants'!A1" display="Personnels non enseignants" xr:uid="{00000000-0004-0000-0000-000016000000}"/>
    <hyperlink ref="I17" location="déc!A1" display="Décembre" xr:uid="{00000000-0004-0000-0000-000017000000}"/>
    <hyperlink ref="I18" location="janv!A1" display="Janvier" xr:uid="{00000000-0004-0000-0000-000018000000}"/>
    <hyperlink ref="I19" location="fev!A1" display="Février" xr:uid="{00000000-0004-0000-0000-000019000000}"/>
    <hyperlink ref="E20" location="'AESH Suivi élèves'!A1" display="AESH Suivi des élèves" xr:uid="{00000000-0004-0000-0000-00001A000000}"/>
    <hyperlink ref="I20" location="mars!A1" display="Mars" xr:uid="{00000000-0004-0000-0000-00001B000000}"/>
    <hyperlink ref="I21" location="avril!A1" display="Avril" xr:uid="{00000000-0004-0000-0000-00001C000000}"/>
    <hyperlink ref="I22" location="mai!A1" display="Mai" xr:uid="{00000000-0004-0000-0000-00001D000000}"/>
    <hyperlink ref="I23" location="juin!A1" display="Juin" xr:uid="{00000000-0004-0000-0000-00001E000000}"/>
    <hyperlink ref="I24" location="juil!A1" display="Juillet" xr:uid="{00000000-0004-0000-0000-00001F000000}"/>
    <hyperlink ref="I25" location="'récap annuel'!A1" display="Récapitulatif annuel" xr:uid="{00000000-0004-0000-0000-000020000000}"/>
  </hyperlinks>
  <pageMargins left="0.7" right="0.7" top="0.75" bottom="0.75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9"/>
  <sheetViews>
    <sheetView zoomScale="53" zoomScaleNormal="53" workbookViewId="0">
      <selection activeCell="F34" sqref="F34"/>
    </sheetView>
  </sheetViews>
  <sheetFormatPr baseColWidth="10" defaultColWidth="9.140625" defaultRowHeight="15"/>
  <cols>
    <col min="1" max="1" width="17.5703125"/>
    <col min="2" max="2" width="10.5703125"/>
    <col min="3" max="3" width="23.28515625" bestFit="1" customWidth="1"/>
    <col min="4" max="4" width="41.140625" bestFit="1" customWidth="1"/>
    <col min="5" max="5" width="58.42578125" bestFit="1" customWidth="1"/>
    <col min="6" max="6" width="48.7109375" customWidth="1"/>
    <col min="7" max="7" width="32.42578125" bestFit="1" customWidth="1"/>
    <col min="8" max="8" width="29.28515625" bestFit="1" customWidth="1"/>
    <col min="9" max="11" width="10.5703125"/>
    <col min="12" max="12" width="13" customWidth="1"/>
    <col min="13" max="1025" width="10.5703125"/>
  </cols>
  <sheetData>
    <row r="1" spans="1:2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3" t="s">
        <v>58</v>
      </c>
      <c r="B2" s="1"/>
      <c r="C2" s="1"/>
      <c r="D2" s="1"/>
      <c r="E2" s="1" t="s">
        <v>15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>
      <c r="A5" s="1"/>
      <c r="B5" s="10" t="s">
        <v>159</v>
      </c>
      <c r="C5" s="10" t="s">
        <v>160</v>
      </c>
      <c r="D5" s="10" t="s">
        <v>161</v>
      </c>
      <c r="E5" s="10" t="s">
        <v>162</v>
      </c>
      <c r="F5" s="68" t="s">
        <v>163</v>
      </c>
      <c r="G5" s="68" t="s">
        <v>164</v>
      </c>
      <c r="H5" s="68" t="s">
        <v>165</v>
      </c>
      <c r="I5" s="10" t="s">
        <v>166</v>
      </c>
      <c r="J5" s="10" t="s">
        <v>167</v>
      </c>
      <c r="K5" s="10" t="s">
        <v>168</v>
      </c>
      <c r="L5" s="10" t="s">
        <v>169</v>
      </c>
      <c r="M5" s="10" t="s">
        <v>170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>
      <c r="A6" s="1"/>
      <c r="B6" s="10" t="s">
        <v>85</v>
      </c>
      <c r="C6" s="69"/>
      <c r="D6" s="70"/>
      <c r="E6" s="70"/>
      <c r="F6" s="71"/>
      <c r="G6" s="71"/>
      <c r="H6" s="71"/>
      <c r="I6" s="72"/>
      <c r="J6" s="73"/>
      <c r="K6" s="73" t="s">
        <v>153</v>
      </c>
      <c r="L6" s="73" t="s">
        <v>153</v>
      </c>
      <c r="M6" s="73" t="s">
        <v>153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>
      <c r="A7" s="1"/>
      <c r="B7" s="10" t="s">
        <v>84</v>
      </c>
      <c r="C7" s="74"/>
      <c r="D7" s="75"/>
      <c r="E7" s="75"/>
      <c r="F7" s="76"/>
      <c r="G7" s="76"/>
      <c r="H7" s="76"/>
      <c r="I7" s="77"/>
      <c r="J7" s="65"/>
      <c r="K7" s="65" t="s">
        <v>153</v>
      </c>
      <c r="L7" s="65" t="s">
        <v>153</v>
      </c>
      <c r="M7" s="65" t="s">
        <v>153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>
      <c r="A8" s="1"/>
      <c r="B8" s="10" t="s">
        <v>83</v>
      </c>
      <c r="C8" s="74"/>
      <c r="D8" s="75"/>
      <c r="E8" s="75"/>
      <c r="F8" s="76"/>
      <c r="G8" s="76"/>
      <c r="H8" s="76"/>
      <c r="I8" s="77"/>
      <c r="J8" s="65"/>
      <c r="K8" s="65" t="s">
        <v>153</v>
      </c>
      <c r="L8" s="65" t="s">
        <v>153</v>
      </c>
      <c r="M8" s="65" t="s">
        <v>153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1"/>
      <c r="B9" s="10" t="s">
        <v>171</v>
      </c>
      <c r="C9" s="74"/>
      <c r="D9" s="75"/>
      <c r="E9" s="75"/>
      <c r="F9" s="78"/>
      <c r="G9" s="78"/>
      <c r="H9" s="76"/>
      <c r="I9" s="77"/>
      <c r="J9" s="65"/>
      <c r="K9" s="65" t="s">
        <v>153</v>
      </c>
      <c r="L9" s="65" t="s">
        <v>153</v>
      </c>
      <c r="M9" s="65" t="s">
        <v>153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1"/>
      <c r="B10" s="10" t="s">
        <v>172</v>
      </c>
      <c r="C10" s="74"/>
      <c r="D10" s="75"/>
      <c r="E10" s="75"/>
      <c r="F10" s="78"/>
      <c r="G10" s="78"/>
      <c r="H10" s="76"/>
      <c r="I10" s="77"/>
      <c r="J10" s="65"/>
      <c r="K10" s="65" t="s">
        <v>153</v>
      </c>
      <c r="L10" s="65" t="s">
        <v>153</v>
      </c>
      <c r="M10" s="65" t="s">
        <v>153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1"/>
      <c r="B11" s="8" t="s">
        <v>125</v>
      </c>
      <c r="C11" s="79">
        <f>SUM(C6:C10)</f>
        <v>0</v>
      </c>
      <c r="D11" s="79">
        <f>SUM(D6:D10)</f>
        <v>0</v>
      </c>
      <c r="E11" s="79">
        <f>SUM(E6:E10)</f>
        <v>0</v>
      </c>
      <c r="F11" s="79">
        <f>SUM(F6:F10)</f>
        <v>0</v>
      </c>
      <c r="G11" s="79">
        <f>SUM(G6:G10)</f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1"/>
      <c r="B13" s="1"/>
      <c r="C13" s="80" t="s">
        <v>160</v>
      </c>
      <c r="D13" s="80" t="s">
        <v>162</v>
      </c>
      <c r="E13" s="80" t="s">
        <v>173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1"/>
      <c r="B14" s="1"/>
      <c r="C14" s="79">
        <f>LVE!$C$11</f>
        <v>0</v>
      </c>
      <c r="D14" s="79">
        <f>LVE!$E$11</f>
        <v>0</v>
      </c>
      <c r="E14" s="79">
        <f>C14-D14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1"/>
      <c r="B17" s="1"/>
      <c r="C17" s="1"/>
      <c r="D17" s="1"/>
      <c r="E17" s="1"/>
      <c r="F17" s="1" t="s">
        <v>86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1"/>
      <c r="B19" s="1"/>
      <c r="C19" s="1"/>
      <c r="D19" s="1"/>
      <c r="E19" s="1"/>
      <c r="F19" s="81" t="s">
        <v>174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1"/>
      <c r="C20" s="1"/>
      <c r="D20" s="1"/>
      <c r="E20" s="1"/>
      <c r="F20" s="82" t="s">
        <v>175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</sheetData>
  <hyperlinks>
    <hyperlink ref="A2" location="Sommaire!A1" display="SOMMAIRE" xr:uid="{00000000-0004-0000-0900-000000000000}"/>
  </hyperlinks>
  <pageMargins left="0.7" right="0.7" top="0.75" bottom="0.75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51" zoomScaleNormal="51" workbookViewId="0">
      <selection activeCell="H31" sqref="H31"/>
    </sheetView>
  </sheetViews>
  <sheetFormatPr baseColWidth="10" defaultColWidth="9.140625" defaultRowHeight="15"/>
  <cols>
    <col min="1" max="1" width="19.7109375"/>
    <col min="2" max="2" width="25.42578125"/>
    <col min="3" max="3" width="18.85546875"/>
    <col min="4" max="4" width="12.28515625"/>
    <col min="5" max="5" width="14.28515625"/>
    <col min="6" max="6" width="18.28515625"/>
    <col min="7" max="7" width="20"/>
    <col min="8" max="8" width="10.5703125"/>
    <col min="9" max="9" width="23.140625" customWidth="1"/>
    <col min="10" max="10" width="10.5703125"/>
    <col min="11" max="11" width="12.28515625" bestFit="1" customWidth="1"/>
    <col min="12" max="12" width="14.140625" bestFit="1" customWidth="1"/>
    <col min="13" max="13" width="18.140625" bestFit="1" customWidth="1"/>
    <col min="14" max="14" width="13.7109375" customWidth="1"/>
    <col min="15" max="15" width="10.5703125"/>
    <col min="16" max="16" width="24.42578125" customWidth="1"/>
    <col min="17" max="17" width="10.5703125"/>
    <col min="18" max="18" width="12.28515625" bestFit="1" customWidth="1"/>
    <col min="19" max="19" width="14.140625" bestFit="1" customWidth="1"/>
    <col min="20" max="20" width="18.140625" bestFit="1" customWidth="1"/>
    <col min="21" max="21" width="16.140625" customWidth="1"/>
    <col min="22" max="1024" width="10.5703125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/>
      <c r="B2" s="3" t="s">
        <v>58</v>
      </c>
      <c r="C2" s="1"/>
      <c r="D2" s="1" t="s">
        <v>18</v>
      </c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"/>
      <c r="B4" s="10" t="s">
        <v>64</v>
      </c>
      <c r="C4" s="10" t="s">
        <v>176</v>
      </c>
      <c r="D4" s="10" t="s">
        <v>177</v>
      </c>
      <c r="E4" s="10" t="s">
        <v>178</v>
      </c>
      <c r="F4" s="10" t="s">
        <v>179</v>
      </c>
      <c r="G4" s="10" t="s">
        <v>75</v>
      </c>
      <c r="H4" s="1"/>
      <c r="I4" s="10" t="s">
        <v>64</v>
      </c>
      <c r="J4" s="10" t="s">
        <v>176</v>
      </c>
      <c r="K4" s="10" t="s">
        <v>177</v>
      </c>
      <c r="L4" s="10" t="s">
        <v>178</v>
      </c>
      <c r="M4" s="10" t="s">
        <v>179</v>
      </c>
      <c r="N4" s="10" t="s">
        <v>75</v>
      </c>
      <c r="O4" s="2"/>
      <c r="P4" s="10" t="s">
        <v>64</v>
      </c>
      <c r="Q4" s="10" t="s">
        <v>176</v>
      </c>
      <c r="R4" s="10" t="s">
        <v>177</v>
      </c>
      <c r="S4" s="10" t="s">
        <v>178</v>
      </c>
      <c r="T4" s="10" t="s">
        <v>179</v>
      </c>
      <c r="U4" s="10" t="s">
        <v>75</v>
      </c>
      <c r="V4" s="2"/>
      <c r="W4" s="2"/>
      <c r="X4" s="2"/>
      <c r="Y4" s="2"/>
      <c r="Z4" s="2"/>
    </row>
    <row r="5" spans="1:26">
      <c r="A5" s="1"/>
      <c r="B5" s="6"/>
      <c r="C5" s="6"/>
      <c r="D5" s="8"/>
      <c r="E5" s="8"/>
      <c r="F5" s="83">
        <v>12</v>
      </c>
      <c r="G5" s="8"/>
      <c r="H5" s="1"/>
      <c r="I5" s="6"/>
      <c r="J5" s="6"/>
      <c r="K5" s="8"/>
      <c r="L5" s="8"/>
      <c r="M5" s="83">
        <f t="shared" ref="M5:M23" si="0">K5-L5</f>
        <v>0</v>
      </c>
      <c r="N5" s="8"/>
      <c r="O5" s="2"/>
      <c r="P5" s="6"/>
      <c r="Q5" s="6"/>
      <c r="R5" s="8"/>
      <c r="S5" s="8"/>
      <c r="T5" s="83">
        <f t="shared" ref="T5:T23" si="1">R5-S5</f>
        <v>0</v>
      </c>
      <c r="U5" s="8"/>
      <c r="V5" s="2"/>
      <c r="W5" s="2"/>
      <c r="X5" s="2"/>
      <c r="Y5" s="2"/>
      <c r="Z5" s="2"/>
    </row>
    <row r="6" spans="1:26">
      <c r="A6" s="1"/>
      <c r="B6" s="6"/>
      <c r="C6" s="6"/>
      <c r="D6" s="8"/>
      <c r="E6" s="8"/>
      <c r="F6" s="83">
        <f t="shared" ref="F6:F23" si="2">D6-E6</f>
        <v>0</v>
      </c>
      <c r="G6" s="8"/>
      <c r="H6" s="1"/>
      <c r="I6" s="6"/>
      <c r="J6" s="6"/>
      <c r="K6" s="8"/>
      <c r="L6" s="8"/>
      <c r="M6" s="83">
        <f t="shared" si="0"/>
        <v>0</v>
      </c>
      <c r="N6" s="8"/>
      <c r="O6" s="2"/>
      <c r="P6" s="6"/>
      <c r="Q6" s="6"/>
      <c r="R6" s="8"/>
      <c r="S6" s="8"/>
      <c r="T6" s="83">
        <f t="shared" si="1"/>
        <v>0</v>
      </c>
      <c r="U6" s="8"/>
      <c r="V6" s="2"/>
      <c r="W6" s="2"/>
      <c r="X6" s="2"/>
      <c r="Y6" s="2"/>
      <c r="Z6" s="2"/>
    </row>
    <row r="7" spans="1:26">
      <c r="A7" s="1"/>
      <c r="B7" s="6"/>
      <c r="C7" s="6"/>
      <c r="D7" s="8"/>
      <c r="E7" s="8"/>
      <c r="F7" s="83">
        <f t="shared" si="2"/>
        <v>0</v>
      </c>
      <c r="G7" s="8"/>
      <c r="H7" s="1"/>
      <c r="I7" s="6"/>
      <c r="J7" s="6"/>
      <c r="K7" s="8"/>
      <c r="L7" s="8"/>
      <c r="M7" s="83">
        <f t="shared" si="0"/>
        <v>0</v>
      </c>
      <c r="N7" s="8"/>
      <c r="O7" s="2"/>
      <c r="P7" s="6"/>
      <c r="Q7" s="6"/>
      <c r="R7" s="8"/>
      <c r="S7" s="8"/>
      <c r="T7" s="83">
        <f t="shared" si="1"/>
        <v>0</v>
      </c>
      <c r="U7" s="8"/>
      <c r="V7" s="2"/>
      <c r="W7" s="2"/>
      <c r="X7" s="2"/>
      <c r="Y7" s="2"/>
      <c r="Z7" s="2"/>
    </row>
    <row r="8" spans="1:26">
      <c r="A8" s="1"/>
      <c r="B8" s="6"/>
      <c r="C8" s="6"/>
      <c r="D8" s="8"/>
      <c r="E8" s="8"/>
      <c r="F8" s="83">
        <f t="shared" si="2"/>
        <v>0</v>
      </c>
      <c r="G8" s="8"/>
      <c r="H8" s="1"/>
      <c r="I8" s="6"/>
      <c r="J8" s="6"/>
      <c r="K8" s="8"/>
      <c r="L8" s="8"/>
      <c r="M8" s="83">
        <f t="shared" si="0"/>
        <v>0</v>
      </c>
      <c r="N8" s="8"/>
      <c r="O8" s="2"/>
      <c r="P8" s="6"/>
      <c r="Q8" s="6"/>
      <c r="R8" s="8"/>
      <c r="S8" s="8"/>
      <c r="T8" s="83">
        <f t="shared" si="1"/>
        <v>0</v>
      </c>
      <c r="U8" s="8"/>
      <c r="V8" s="2"/>
      <c r="W8" s="2"/>
      <c r="X8" s="2"/>
      <c r="Y8" s="2"/>
      <c r="Z8" s="2"/>
    </row>
    <row r="9" spans="1:26">
      <c r="A9" s="1"/>
      <c r="B9" s="6"/>
      <c r="C9" s="6"/>
      <c r="D9" s="8"/>
      <c r="E9" s="8"/>
      <c r="F9" s="83">
        <f t="shared" si="2"/>
        <v>0</v>
      </c>
      <c r="G9" s="8"/>
      <c r="H9" s="1"/>
      <c r="I9" s="6"/>
      <c r="J9" s="6"/>
      <c r="K9" s="8"/>
      <c r="L9" s="8"/>
      <c r="M9" s="83">
        <f t="shared" si="0"/>
        <v>0</v>
      </c>
      <c r="N9" s="8"/>
      <c r="O9" s="2"/>
      <c r="P9" s="6"/>
      <c r="Q9" s="6"/>
      <c r="R9" s="8"/>
      <c r="S9" s="8"/>
      <c r="T9" s="83">
        <f t="shared" si="1"/>
        <v>0</v>
      </c>
      <c r="U9" s="8"/>
      <c r="V9" s="2"/>
      <c r="W9" s="2"/>
      <c r="X9" s="2"/>
      <c r="Y9" s="2"/>
      <c r="Z9" s="2"/>
    </row>
    <row r="10" spans="1:26">
      <c r="A10" s="1"/>
      <c r="B10" s="6"/>
      <c r="C10" s="6"/>
      <c r="D10" s="8"/>
      <c r="E10" s="8"/>
      <c r="F10" s="83">
        <f t="shared" si="2"/>
        <v>0</v>
      </c>
      <c r="G10" s="8"/>
      <c r="H10" s="1"/>
      <c r="I10" s="6"/>
      <c r="J10" s="6"/>
      <c r="K10" s="8"/>
      <c r="L10" s="8"/>
      <c r="M10" s="83">
        <f t="shared" si="0"/>
        <v>0</v>
      </c>
      <c r="N10" s="8"/>
      <c r="O10" s="2"/>
      <c r="P10" s="6"/>
      <c r="Q10" s="6"/>
      <c r="R10" s="8"/>
      <c r="S10" s="8"/>
      <c r="T10" s="83">
        <f t="shared" si="1"/>
        <v>0</v>
      </c>
      <c r="U10" s="8"/>
      <c r="V10" s="2"/>
      <c r="W10" s="2"/>
      <c r="X10" s="2"/>
      <c r="Y10" s="2"/>
      <c r="Z10" s="2"/>
    </row>
    <row r="11" spans="1:26">
      <c r="A11" s="1"/>
      <c r="B11" s="6"/>
      <c r="C11" s="6"/>
      <c r="D11" s="8"/>
      <c r="E11" s="8"/>
      <c r="F11" s="83">
        <f t="shared" si="2"/>
        <v>0</v>
      </c>
      <c r="G11" s="8"/>
      <c r="H11" s="1"/>
      <c r="I11" s="6"/>
      <c r="J11" s="6"/>
      <c r="K11" s="8"/>
      <c r="L11" s="8"/>
      <c r="M11" s="83">
        <f t="shared" si="0"/>
        <v>0</v>
      </c>
      <c r="N11" s="8"/>
      <c r="O11" s="2"/>
      <c r="P11" s="6"/>
      <c r="Q11" s="6"/>
      <c r="R11" s="8"/>
      <c r="S11" s="8"/>
      <c r="T11" s="83">
        <f t="shared" si="1"/>
        <v>0</v>
      </c>
      <c r="U11" s="8"/>
      <c r="V11" s="2"/>
      <c r="W11" s="2"/>
      <c r="X11" s="2"/>
      <c r="Y11" s="2"/>
      <c r="Z11" s="2"/>
    </row>
    <row r="12" spans="1:26">
      <c r="A12" s="1"/>
      <c r="B12" s="6"/>
      <c r="C12" s="6"/>
      <c r="D12" s="8"/>
      <c r="E12" s="8"/>
      <c r="F12" s="83">
        <f t="shared" si="2"/>
        <v>0</v>
      </c>
      <c r="G12" s="8"/>
      <c r="H12" s="1"/>
      <c r="I12" s="6"/>
      <c r="J12" s="6"/>
      <c r="K12" s="8"/>
      <c r="L12" s="8"/>
      <c r="M12" s="83">
        <f t="shared" si="0"/>
        <v>0</v>
      </c>
      <c r="N12" s="8"/>
      <c r="O12" s="2"/>
      <c r="P12" s="6"/>
      <c r="Q12" s="6"/>
      <c r="R12" s="8"/>
      <c r="S12" s="8"/>
      <c r="T12" s="83">
        <f t="shared" si="1"/>
        <v>0</v>
      </c>
      <c r="U12" s="8"/>
      <c r="V12" s="2"/>
      <c r="W12" s="2"/>
      <c r="X12" s="2"/>
      <c r="Y12" s="2"/>
      <c r="Z12" s="2"/>
    </row>
    <row r="13" spans="1:26">
      <c r="A13" s="1"/>
      <c r="B13" s="6"/>
      <c r="C13" s="6"/>
      <c r="D13" s="8"/>
      <c r="E13" s="8"/>
      <c r="F13" s="83">
        <f t="shared" si="2"/>
        <v>0</v>
      </c>
      <c r="G13" s="8"/>
      <c r="H13" s="1"/>
      <c r="I13" s="6"/>
      <c r="J13" s="6"/>
      <c r="K13" s="8"/>
      <c r="L13" s="8"/>
      <c r="M13" s="83">
        <f t="shared" si="0"/>
        <v>0</v>
      </c>
      <c r="N13" s="8"/>
      <c r="O13" s="2"/>
      <c r="P13" s="6"/>
      <c r="Q13" s="6"/>
      <c r="R13" s="8"/>
      <c r="S13" s="8"/>
      <c r="T13" s="83">
        <f t="shared" si="1"/>
        <v>0</v>
      </c>
      <c r="U13" s="8"/>
      <c r="V13" s="2"/>
      <c r="W13" s="2"/>
      <c r="X13" s="2"/>
      <c r="Y13" s="2"/>
      <c r="Z13" s="2"/>
    </row>
    <row r="14" spans="1:26">
      <c r="A14" s="1"/>
      <c r="B14" s="6"/>
      <c r="C14" s="6"/>
      <c r="D14" s="8"/>
      <c r="E14" s="8"/>
      <c r="F14" s="83">
        <f t="shared" si="2"/>
        <v>0</v>
      </c>
      <c r="G14" s="8"/>
      <c r="H14" s="1"/>
      <c r="I14" s="6"/>
      <c r="J14" s="6"/>
      <c r="K14" s="8"/>
      <c r="L14" s="8"/>
      <c r="M14" s="83">
        <f t="shared" si="0"/>
        <v>0</v>
      </c>
      <c r="N14" s="8"/>
      <c r="O14" s="2"/>
      <c r="P14" s="6"/>
      <c r="Q14" s="6"/>
      <c r="R14" s="8"/>
      <c r="S14" s="8"/>
      <c r="T14" s="83">
        <f t="shared" si="1"/>
        <v>0</v>
      </c>
      <c r="U14" s="8"/>
      <c r="V14" s="2"/>
      <c r="W14" s="2"/>
      <c r="X14" s="2"/>
      <c r="Y14" s="2"/>
      <c r="Z14" s="2"/>
    </row>
    <row r="15" spans="1:26">
      <c r="A15" s="1"/>
      <c r="B15" s="6"/>
      <c r="C15" s="6"/>
      <c r="D15" s="8"/>
      <c r="E15" s="8"/>
      <c r="F15" s="83">
        <f t="shared" si="2"/>
        <v>0</v>
      </c>
      <c r="G15" s="8"/>
      <c r="H15" s="1"/>
      <c r="I15" s="6"/>
      <c r="J15" s="6"/>
      <c r="K15" s="8"/>
      <c r="L15" s="8"/>
      <c r="M15" s="83">
        <f t="shared" si="0"/>
        <v>0</v>
      </c>
      <c r="N15" s="8"/>
      <c r="O15" s="2"/>
      <c r="P15" s="6"/>
      <c r="Q15" s="6"/>
      <c r="R15" s="8"/>
      <c r="S15" s="8"/>
      <c r="T15" s="83">
        <f t="shared" si="1"/>
        <v>0</v>
      </c>
      <c r="U15" s="8"/>
      <c r="V15" s="2"/>
      <c r="W15" s="2"/>
      <c r="X15" s="2"/>
      <c r="Y15" s="2"/>
      <c r="Z15" s="2"/>
    </row>
    <row r="16" spans="1:26">
      <c r="A16" s="1"/>
      <c r="B16" s="6"/>
      <c r="C16" s="6"/>
      <c r="D16" s="8"/>
      <c r="E16" s="8"/>
      <c r="F16" s="83">
        <f t="shared" si="2"/>
        <v>0</v>
      </c>
      <c r="G16" s="8"/>
      <c r="H16" s="1"/>
      <c r="I16" s="6"/>
      <c r="J16" s="6"/>
      <c r="K16" s="8"/>
      <c r="L16" s="8"/>
      <c r="M16" s="83">
        <f t="shared" si="0"/>
        <v>0</v>
      </c>
      <c r="N16" s="8"/>
      <c r="O16" s="2"/>
      <c r="P16" s="6"/>
      <c r="Q16" s="6"/>
      <c r="R16" s="8"/>
      <c r="S16" s="8"/>
      <c r="T16" s="83">
        <f t="shared" si="1"/>
        <v>0</v>
      </c>
      <c r="U16" s="8"/>
      <c r="V16" s="2"/>
      <c r="W16" s="2"/>
      <c r="X16" s="2"/>
      <c r="Y16" s="2"/>
      <c r="Z16" s="2"/>
    </row>
    <row r="17" spans="1:26">
      <c r="A17" s="1"/>
      <c r="B17" s="6"/>
      <c r="C17" s="6"/>
      <c r="D17" s="8"/>
      <c r="E17" s="8"/>
      <c r="F17" s="83">
        <f t="shared" si="2"/>
        <v>0</v>
      </c>
      <c r="G17" s="8"/>
      <c r="H17" s="1"/>
      <c r="I17" s="6"/>
      <c r="J17" s="6"/>
      <c r="K17" s="8"/>
      <c r="L17" s="8"/>
      <c r="M17" s="83">
        <f t="shared" si="0"/>
        <v>0</v>
      </c>
      <c r="N17" s="8"/>
      <c r="O17" s="2"/>
      <c r="P17" s="6"/>
      <c r="Q17" s="6"/>
      <c r="R17" s="8"/>
      <c r="S17" s="8"/>
      <c r="T17" s="83">
        <f t="shared" si="1"/>
        <v>0</v>
      </c>
      <c r="U17" s="8"/>
      <c r="V17" s="2"/>
      <c r="W17" s="2"/>
      <c r="X17" s="2"/>
      <c r="Y17" s="2"/>
      <c r="Z17" s="2"/>
    </row>
    <row r="18" spans="1:26">
      <c r="A18" s="1"/>
      <c r="B18" s="6"/>
      <c r="C18" s="6"/>
      <c r="D18" s="8"/>
      <c r="E18" s="8"/>
      <c r="F18" s="83">
        <f t="shared" si="2"/>
        <v>0</v>
      </c>
      <c r="G18" s="8"/>
      <c r="H18" s="1"/>
      <c r="I18" s="6"/>
      <c r="J18" s="6"/>
      <c r="K18" s="8"/>
      <c r="L18" s="8"/>
      <c r="M18" s="83">
        <f t="shared" si="0"/>
        <v>0</v>
      </c>
      <c r="N18" s="8"/>
      <c r="O18" s="2"/>
      <c r="P18" s="6"/>
      <c r="Q18" s="6"/>
      <c r="R18" s="8"/>
      <c r="S18" s="8"/>
      <c r="T18" s="83">
        <f t="shared" si="1"/>
        <v>0</v>
      </c>
      <c r="U18" s="8"/>
      <c r="V18" s="2"/>
      <c r="W18" s="2"/>
      <c r="X18" s="2"/>
      <c r="Y18" s="2"/>
      <c r="Z18" s="2"/>
    </row>
    <row r="19" spans="1:26">
      <c r="A19" s="1"/>
      <c r="B19" s="6"/>
      <c r="C19" s="6"/>
      <c r="D19" s="8"/>
      <c r="E19" s="8"/>
      <c r="F19" s="83">
        <f t="shared" si="2"/>
        <v>0</v>
      </c>
      <c r="G19" s="8"/>
      <c r="H19" s="1"/>
      <c r="I19" s="6"/>
      <c r="J19" s="6"/>
      <c r="K19" s="8"/>
      <c r="L19" s="8"/>
      <c r="M19" s="83">
        <f t="shared" si="0"/>
        <v>0</v>
      </c>
      <c r="N19" s="8"/>
      <c r="O19" s="2"/>
      <c r="P19" s="6"/>
      <c r="Q19" s="6"/>
      <c r="R19" s="8"/>
      <c r="S19" s="8"/>
      <c r="T19" s="83">
        <f t="shared" si="1"/>
        <v>0</v>
      </c>
      <c r="U19" s="8"/>
      <c r="V19" s="2"/>
      <c r="W19" s="2"/>
      <c r="X19" s="2"/>
      <c r="Y19" s="2"/>
      <c r="Z19" s="2"/>
    </row>
    <row r="20" spans="1:26">
      <c r="A20" s="1"/>
      <c r="B20" s="6"/>
      <c r="C20" s="6"/>
      <c r="D20" s="8"/>
      <c r="E20" s="8"/>
      <c r="F20" s="83">
        <f t="shared" si="2"/>
        <v>0</v>
      </c>
      <c r="G20" s="8"/>
      <c r="H20" s="1"/>
      <c r="I20" s="6"/>
      <c r="J20" s="6"/>
      <c r="K20" s="8"/>
      <c r="L20" s="8"/>
      <c r="M20" s="83">
        <f t="shared" si="0"/>
        <v>0</v>
      </c>
      <c r="N20" s="8"/>
      <c r="O20" s="2"/>
      <c r="P20" s="6"/>
      <c r="Q20" s="6"/>
      <c r="R20" s="8"/>
      <c r="S20" s="8"/>
      <c r="T20" s="83">
        <f t="shared" si="1"/>
        <v>0</v>
      </c>
      <c r="U20" s="8"/>
      <c r="V20" s="2"/>
      <c r="W20" s="2"/>
      <c r="X20" s="2"/>
      <c r="Y20" s="2"/>
      <c r="Z20" s="2"/>
    </row>
    <row r="21" spans="1:26">
      <c r="A21" s="1"/>
      <c r="B21" s="6"/>
      <c r="C21" s="6"/>
      <c r="D21" s="8"/>
      <c r="E21" s="8"/>
      <c r="F21" s="83">
        <f t="shared" si="2"/>
        <v>0</v>
      </c>
      <c r="G21" s="8"/>
      <c r="H21" s="1"/>
      <c r="I21" s="6"/>
      <c r="J21" s="6"/>
      <c r="K21" s="8"/>
      <c r="L21" s="8"/>
      <c r="M21" s="83">
        <f t="shared" si="0"/>
        <v>0</v>
      </c>
      <c r="N21" s="8"/>
      <c r="O21" s="2"/>
      <c r="P21" s="6"/>
      <c r="Q21" s="6"/>
      <c r="R21" s="8"/>
      <c r="S21" s="8"/>
      <c r="T21" s="83">
        <f t="shared" si="1"/>
        <v>0</v>
      </c>
      <c r="U21" s="8"/>
      <c r="V21" s="2"/>
      <c r="W21" s="2"/>
      <c r="X21" s="2"/>
      <c r="Y21" s="2"/>
      <c r="Z21" s="2"/>
    </row>
    <row r="22" spans="1:26">
      <c r="A22" s="1"/>
      <c r="B22" s="6"/>
      <c r="C22" s="6"/>
      <c r="D22" s="8"/>
      <c r="E22" s="8"/>
      <c r="F22" s="83">
        <f t="shared" si="2"/>
        <v>0</v>
      </c>
      <c r="G22" s="8"/>
      <c r="H22" s="1"/>
      <c r="I22" s="6"/>
      <c r="J22" s="6"/>
      <c r="K22" s="8"/>
      <c r="L22" s="8"/>
      <c r="M22" s="83">
        <f t="shared" si="0"/>
        <v>0</v>
      </c>
      <c r="N22" s="8"/>
      <c r="O22" s="2"/>
      <c r="P22" s="6"/>
      <c r="Q22" s="6"/>
      <c r="R22" s="8"/>
      <c r="S22" s="8"/>
      <c r="T22" s="83">
        <f t="shared" si="1"/>
        <v>0</v>
      </c>
      <c r="U22" s="8"/>
      <c r="V22" s="2"/>
      <c r="W22" s="2"/>
      <c r="X22" s="2"/>
      <c r="Y22" s="2"/>
      <c r="Z22" s="2"/>
    </row>
    <row r="23" spans="1:26">
      <c r="A23" s="1"/>
      <c r="B23" s="6"/>
      <c r="C23" s="6"/>
      <c r="D23" s="8"/>
      <c r="E23" s="8"/>
      <c r="F23" s="83">
        <f t="shared" si="2"/>
        <v>0</v>
      </c>
      <c r="G23" s="8"/>
      <c r="H23" s="1"/>
      <c r="I23" s="6"/>
      <c r="J23" s="6"/>
      <c r="K23" s="8"/>
      <c r="L23" s="8"/>
      <c r="M23" s="83">
        <f t="shared" si="0"/>
        <v>0</v>
      </c>
      <c r="N23" s="8"/>
      <c r="O23" s="2"/>
      <c r="P23" s="6"/>
      <c r="Q23" s="6"/>
      <c r="R23" s="8"/>
      <c r="S23" s="8"/>
      <c r="T23" s="83">
        <f t="shared" si="1"/>
        <v>0</v>
      </c>
      <c r="U23" s="8"/>
      <c r="V23" s="2"/>
      <c r="W23" s="2"/>
      <c r="X23" s="2"/>
      <c r="Y23" s="2"/>
      <c r="Z23" s="2"/>
    </row>
    <row r="24" spans="1:26">
      <c r="A24" s="1"/>
      <c r="B24" s="6"/>
      <c r="C24" s="6"/>
      <c r="D24" s="8"/>
      <c r="E24" s="8"/>
      <c r="F24" s="83">
        <f t="shared" ref="F24:F35" si="3">D24-E24</f>
        <v>0</v>
      </c>
      <c r="G24" s="8"/>
      <c r="H24" s="1"/>
      <c r="I24" s="6"/>
      <c r="J24" s="6"/>
      <c r="K24" s="8"/>
      <c r="L24" s="8"/>
      <c r="M24" s="83">
        <f t="shared" ref="M24:M35" si="4">K24-L24</f>
        <v>0</v>
      </c>
      <c r="N24" s="8"/>
      <c r="O24" s="2"/>
      <c r="P24" s="6"/>
      <c r="Q24" s="6"/>
      <c r="R24" s="8"/>
      <c r="S24" s="8"/>
      <c r="T24" s="83">
        <f t="shared" ref="T24:T35" si="5">R24-S24</f>
        <v>0</v>
      </c>
      <c r="U24" s="8"/>
      <c r="V24" s="2"/>
      <c r="W24" s="2"/>
      <c r="X24" s="2"/>
      <c r="Y24" s="2"/>
      <c r="Z24" s="2"/>
    </row>
    <row r="25" spans="1:26">
      <c r="A25" s="1"/>
      <c r="B25" s="6"/>
      <c r="C25" s="6"/>
      <c r="D25" s="8"/>
      <c r="E25" s="8"/>
      <c r="F25" s="83">
        <f t="shared" si="3"/>
        <v>0</v>
      </c>
      <c r="G25" s="8"/>
      <c r="H25" s="1"/>
      <c r="I25" s="6"/>
      <c r="J25" s="6"/>
      <c r="K25" s="8"/>
      <c r="L25" s="8"/>
      <c r="M25" s="83">
        <f t="shared" si="4"/>
        <v>0</v>
      </c>
      <c r="N25" s="8"/>
      <c r="O25" s="2"/>
      <c r="P25" s="6"/>
      <c r="Q25" s="6"/>
      <c r="R25" s="8"/>
      <c r="S25" s="8"/>
      <c r="T25" s="83">
        <f t="shared" si="5"/>
        <v>0</v>
      </c>
      <c r="U25" s="8"/>
      <c r="V25" s="2"/>
      <c r="W25" s="2"/>
      <c r="X25" s="2"/>
      <c r="Y25" s="2"/>
      <c r="Z25" s="2"/>
    </row>
    <row r="26" spans="1:26">
      <c r="A26" s="1"/>
      <c r="B26" s="6"/>
      <c r="C26" s="6"/>
      <c r="D26" s="8"/>
      <c r="E26" s="8"/>
      <c r="F26" s="83">
        <f t="shared" si="3"/>
        <v>0</v>
      </c>
      <c r="G26" s="8"/>
      <c r="H26" s="1"/>
      <c r="I26" s="6"/>
      <c r="J26" s="6"/>
      <c r="K26" s="8"/>
      <c r="L26" s="8"/>
      <c r="M26" s="83">
        <f t="shared" si="4"/>
        <v>0</v>
      </c>
      <c r="N26" s="8"/>
      <c r="O26" s="2"/>
      <c r="P26" s="6"/>
      <c r="Q26" s="6"/>
      <c r="R26" s="8"/>
      <c r="S26" s="8"/>
      <c r="T26" s="83">
        <f t="shared" si="5"/>
        <v>0</v>
      </c>
      <c r="U26" s="8"/>
      <c r="V26" s="2"/>
      <c r="W26" s="2"/>
      <c r="X26" s="2"/>
      <c r="Y26" s="2"/>
      <c r="Z26" s="2"/>
    </row>
    <row r="27" spans="1:26">
      <c r="A27" s="1"/>
      <c r="B27" s="6"/>
      <c r="C27" s="6"/>
      <c r="D27" s="8"/>
      <c r="E27" s="8"/>
      <c r="F27" s="83">
        <f t="shared" si="3"/>
        <v>0</v>
      </c>
      <c r="G27" s="8"/>
      <c r="H27" s="1"/>
      <c r="I27" s="6"/>
      <c r="J27" s="6"/>
      <c r="K27" s="8"/>
      <c r="L27" s="8"/>
      <c r="M27" s="83">
        <f t="shared" si="4"/>
        <v>0</v>
      </c>
      <c r="N27" s="8"/>
      <c r="O27" s="2"/>
      <c r="P27" s="6"/>
      <c r="Q27" s="6"/>
      <c r="R27" s="8"/>
      <c r="S27" s="8"/>
      <c r="T27" s="83">
        <f t="shared" si="5"/>
        <v>0</v>
      </c>
      <c r="U27" s="8"/>
      <c r="V27" s="2"/>
      <c r="W27" s="2"/>
      <c r="X27" s="2"/>
      <c r="Y27" s="2"/>
      <c r="Z27" s="2"/>
    </row>
    <row r="28" spans="1:26">
      <c r="A28" s="1"/>
      <c r="B28" s="6"/>
      <c r="C28" s="6"/>
      <c r="D28" s="8"/>
      <c r="E28" s="8"/>
      <c r="F28" s="83">
        <f t="shared" si="3"/>
        <v>0</v>
      </c>
      <c r="G28" s="8"/>
      <c r="H28" s="1"/>
      <c r="I28" s="6"/>
      <c r="J28" s="6"/>
      <c r="K28" s="8"/>
      <c r="L28" s="8"/>
      <c r="M28" s="83">
        <f t="shared" si="4"/>
        <v>0</v>
      </c>
      <c r="N28" s="8"/>
      <c r="O28" s="2"/>
      <c r="P28" s="6"/>
      <c r="Q28" s="6"/>
      <c r="R28" s="8"/>
      <c r="S28" s="8"/>
      <c r="T28" s="83">
        <f t="shared" si="5"/>
        <v>0</v>
      </c>
      <c r="U28" s="8"/>
      <c r="V28" s="2"/>
      <c r="W28" s="2"/>
      <c r="X28" s="2"/>
      <c r="Y28" s="2"/>
      <c r="Z28" s="2"/>
    </row>
    <row r="29" spans="1:26">
      <c r="A29" s="1"/>
      <c r="B29" s="6"/>
      <c r="C29" s="6"/>
      <c r="D29" s="8"/>
      <c r="E29" s="8"/>
      <c r="F29" s="83">
        <f t="shared" si="3"/>
        <v>0</v>
      </c>
      <c r="G29" s="8"/>
      <c r="H29" s="1"/>
      <c r="I29" s="6"/>
      <c r="J29" s="6"/>
      <c r="K29" s="8"/>
      <c r="L29" s="8"/>
      <c r="M29" s="83">
        <f t="shared" si="4"/>
        <v>0</v>
      </c>
      <c r="N29" s="8"/>
      <c r="O29" s="2"/>
      <c r="P29" s="6"/>
      <c r="Q29" s="6"/>
      <c r="R29" s="8"/>
      <c r="S29" s="8"/>
      <c r="T29" s="83">
        <f t="shared" si="5"/>
        <v>0</v>
      </c>
      <c r="U29" s="8"/>
      <c r="V29" s="2"/>
      <c r="W29" s="2"/>
      <c r="X29" s="2"/>
      <c r="Y29" s="2"/>
      <c r="Z29" s="2"/>
    </row>
    <row r="30" spans="1:26">
      <c r="A30" s="1"/>
      <c r="B30" s="6"/>
      <c r="C30" s="6"/>
      <c r="D30" s="8"/>
      <c r="E30" s="8"/>
      <c r="F30" s="83">
        <f t="shared" si="3"/>
        <v>0</v>
      </c>
      <c r="G30" s="8"/>
      <c r="H30" s="1"/>
      <c r="I30" s="6"/>
      <c r="J30" s="6"/>
      <c r="K30" s="8"/>
      <c r="L30" s="8"/>
      <c r="M30" s="83">
        <f t="shared" si="4"/>
        <v>0</v>
      </c>
      <c r="N30" s="8"/>
      <c r="O30" s="2"/>
      <c r="P30" s="6"/>
      <c r="Q30" s="6"/>
      <c r="R30" s="8"/>
      <c r="S30" s="8"/>
      <c r="T30" s="83">
        <f t="shared" si="5"/>
        <v>0</v>
      </c>
      <c r="U30" s="8"/>
      <c r="V30" s="2"/>
      <c r="W30" s="2"/>
      <c r="X30" s="2"/>
      <c r="Y30" s="2"/>
      <c r="Z30" s="2"/>
    </row>
    <row r="31" spans="1:26">
      <c r="A31" s="1"/>
      <c r="B31" s="6"/>
      <c r="C31" s="6"/>
      <c r="D31" s="8"/>
      <c r="E31" s="8"/>
      <c r="F31" s="83">
        <f t="shared" si="3"/>
        <v>0</v>
      </c>
      <c r="G31" s="8"/>
      <c r="H31" s="1"/>
      <c r="I31" s="6"/>
      <c r="J31" s="6"/>
      <c r="K31" s="8"/>
      <c r="L31" s="8"/>
      <c r="M31" s="83">
        <f t="shared" si="4"/>
        <v>0</v>
      </c>
      <c r="N31" s="8"/>
      <c r="O31" s="2"/>
      <c r="P31" s="6"/>
      <c r="Q31" s="6"/>
      <c r="R31" s="8"/>
      <c r="S31" s="8"/>
      <c r="T31" s="83">
        <f t="shared" si="5"/>
        <v>0</v>
      </c>
      <c r="U31" s="8"/>
      <c r="V31" s="2"/>
      <c r="W31" s="2"/>
      <c r="X31" s="2"/>
      <c r="Y31" s="2"/>
      <c r="Z31" s="2"/>
    </row>
    <row r="32" spans="1:26">
      <c r="A32" s="1"/>
      <c r="B32" s="6"/>
      <c r="C32" s="6"/>
      <c r="D32" s="8"/>
      <c r="E32" s="8"/>
      <c r="F32" s="83">
        <f t="shared" si="3"/>
        <v>0</v>
      </c>
      <c r="G32" s="8"/>
      <c r="H32" s="1"/>
      <c r="I32" s="6"/>
      <c r="J32" s="6"/>
      <c r="K32" s="8"/>
      <c r="L32" s="8"/>
      <c r="M32" s="83">
        <f t="shared" si="4"/>
        <v>0</v>
      </c>
      <c r="N32" s="8"/>
      <c r="O32" s="2"/>
      <c r="P32" s="6"/>
      <c r="Q32" s="6"/>
      <c r="R32" s="8"/>
      <c r="S32" s="8"/>
      <c r="T32" s="83">
        <f t="shared" si="5"/>
        <v>0</v>
      </c>
      <c r="U32" s="8"/>
      <c r="V32" s="2"/>
      <c r="W32" s="2"/>
      <c r="X32" s="2"/>
      <c r="Y32" s="2"/>
      <c r="Z32" s="2"/>
    </row>
    <row r="33" spans="1:26">
      <c r="A33" s="1"/>
      <c r="B33" s="6"/>
      <c r="C33" s="6"/>
      <c r="D33" s="8"/>
      <c r="E33" s="8"/>
      <c r="F33" s="83">
        <f t="shared" si="3"/>
        <v>0</v>
      </c>
      <c r="G33" s="8"/>
      <c r="H33" s="1"/>
      <c r="I33" s="6"/>
      <c r="J33" s="6"/>
      <c r="K33" s="8"/>
      <c r="L33" s="8"/>
      <c r="M33" s="83">
        <f t="shared" si="4"/>
        <v>0</v>
      </c>
      <c r="N33" s="8"/>
      <c r="O33" s="2"/>
      <c r="P33" s="6"/>
      <c r="Q33" s="6"/>
      <c r="R33" s="8"/>
      <c r="S33" s="8"/>
      <c r="T33" s="83">
        <f t="shared" si="5"/>
        <v>0</v>
      </c>
      <c r="U33" s="8"/>
      <c r="V33" s="2"/>
      <c r="W33" s="2"/>
      <c r="X33" s="2"/>
      <c r="Y33" s="2"/>
      <c r="Z33" s="2"/>
    </row>
    <row r="34" spans="1:26">
      <c r="A34" s="1"/>
      <c r="B34" s="6"/>
      <c r="C34" s="6"/>
      <c r="D34" s="8"/>
      <c r="E34" s="8"/>
      <c r="F34" s="83">
        <f t="shared" si="3"/>
        <v>0</v>
      </c>
      <c r="G34" s="8"/>
      <c r="H34" s="1"/>
      <c r="I34" s="6"/>
      <c r="J34" s="6"/>
      <c r="K34" s="8"/>
      <c r="L34" s="8"/>
      <c r="M34" s="83">
        <f t="shared" si="4"/>
        <v>0</v>
      </c>
      <c r="N34" s="8"/>
      <c r="O34" s="2"/>
      <c r="P34" s="6"/>
      <c r="Q34" s="6"/>
      <c r="R34" s="8"/>
      <c r="S34" s="8"/>
      <c r="T34" s="83">
        <f t="shared" si="5"/>
        <v>0</v>
      </c>
      <c r="U34" s="8"/>
      <c r="V34" s="2"/>
      <c r="W34" s="2"/>
      <c r="X34" s="2"/>
      <c r="Y34" s="2"/>
      <c r="Z34" s="2"/>
    </row>
    <row r="35" spans="1:26">
      <c r="A35" s="1"/>
      <c r="B35" s="6"/>
      <c r="C35" s="6"/>
      <c r="D35" s="8"/>
      <c r="E35" s="8"/>
      <c r="F35" s="83">
        <f t="shared" si="3"/>
        <v>0</v>
      </c>
      <c r="G35" s="8"/>
      <c r="H35" s="1"/>
      <c r="I35" s="6"/>
      <c r="J35" s="6"/>
      <c r="K35" s="8"/>
      <c r="L35" s="8"/>
      <c r="M35" s="83">
        <f t="shared" si="4"/>
        <v>0</v>
      </c>
      <c r="N35" s="8"/>
      <c r="O35" s="2"/>
      <c r="P35" s="6"/>
      <c r="Q35" s="6"/>
      <c r="R35" s="8"/>
      <c r="S35" s="8"/>
      <c r="T35" s="83">
        <f t="shared" si="5"/>
        <v>0</v>
      </c>
      <c r="U35" s="8"/>
      <c r="V35" s="2"/>
      <c r="W35" s="2"/>
      <c r="X35" s="2"/>
      <c r="Y35" s="2"/>
      <c r="Z35" s="2"/>
    </row>
    <row r="36" spans="1:26">
      <c r="A36" s="1"/>
      <c r="B36" s="1"/>
      <c r="C36" s="1"/>
      <c r="D36" s="83">
        <f>SUM(D5:D35)</f>
        <v>0</v>
      </c>
      <c r="E36" s="83">
        <f>SUM(E5:E35)</f>
        <v>0</v>
      </c>
      <c r="F36" s="83">
        <f>SUM(F5:F35)</f>
        <v>12</v>
      </c>
      <c r="G36" s="1"/>
      <c r="H36" s="1"/>
      <c r="I36" s="1"/>
      <c r="J36" s="1"/>
      <c r="K36" s="83">
        <f>SUM(K5:K35)</f>
        <v>0</v>
      </c>
      <c r="L36" s="83">
        <f>SUM(L5:L35)</f>
        <v>0</v>
      </c>
      <c r="M36" s="83">
        <f>SUM(M5:M35)</f>
        <v>0</v>
      </c>
      <c r="N36" s="1"/>
      <c r="O36" s="2"/>
      <c r="P36" s="1"/>
      <c r="Q36" s="1"/>
      <c r="R36" s="83">
        <f>SUM(R5:R35)</f>
        <v>0</v>
      </c>
      <c r="S36" s="83">
        <f>SUM(S5:S35)</f>
        <v>0</v>
      </c>
      <c r="T36" s="83">
        <f>SUM(T5:T35)</f>
        <v>0</v>
      </c>
      <c r="U36" s="1"/>
      <c r="V36" s="2"/>
      <c r="W36" s="2"/>
      <c r="X36" s="2"/>
      <c r="Y36" s="2"/>
      <c r="Z36" s="2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</row>
    <row r="38" spans="1:26">
      <c r="A38" s="1"/>
      <c r="B38" s="1" t="s">
        <v>86</v>
      </c>
      <c r="C38" s="1"/>
      <c r="D38" s="1"/>
      <c r="E38" s="1"/>
      <c r="F38" s="1"/>
      <c r="G38" s="1"/>
      <c r="H38" s="1"/>
      <c r="I38" s="1" t="s">
        <v>86</v>
      </c>
      <c r="J38" s="1"/>
      <c r="K38" s="1"/>
      <c r="L38" s="1"/>
      <c r="M38" s="1"/>
      <c r="N38" s="1"/>
      <c r="O38" s="2"/>
      <c r="P38" s="1" t="s">
        <v>86</v>
      </c>
      <c r="Q38" s="1"/>
      <c r="R38" s="1"/>
      <c r="S38" s="1"/>
      <c r="T38" s="1"/>
      <c r="U38" s="1"/>
      <c r="V38" s="2"/>
      <c r="W38" s="2"/>
      <c r="X38" s="2"/>
      <c r="Y38" s="2"/>
      <c r="Z38" s="2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</sheetData>
  <hyperlinks>
    <hyperlink ref="B2" location="Sommaire!A1" display="SOMMAIRE" xr:uid="{00000000-0004-0000-0A00-000000000000}"/>
  </hyperlinks>
  <pageMargins left="0.7" right="0.7" top="0.75" bottom="0.75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9"/>
  <sheetViews>
    <sheetView workbookViewId="0">
      <selection activeCell="A5" sqref="A5"/>
    </sheetView>
  </sheetViews>
  <sheetFormatPr baseColWidth="10" defaultColWidth="9.140625" defaultRowHeight="15"/>
  <cols>
    <col min="1" max="1" width="21.85546875"/>
    <col min="2" max="5" width="10.5703125"/>
    <col min="6" max="6" width="16.7109375"/>
    <col min="7" max="7" width="16.42578125"/>
    <col min="8" max="8" width="19.140625"/>
    <col min="9" max="9" width="30.28515625"/>
    <col min="10" max="10" width="30.140625"/>
    <col min="11" max="11" width="26.28515625"/>
    <col min="12" max="12" width="30.140625"/>
    <col min="13" max="13" width="26.28515625"/>
    <col min="14" max="1025" width="10.5703125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3" t="s">
        <v>58</v>
      </c>
      <c r="B2" s="1"/>
      <c r="C2" s="1"/>
      <c r="D2" s="1"/>
      <c r="E2" s="1"/>
      <c r="F2" s="1"/>
      <c r="G2" s="1"/>
      <c r="H2" s="1" t="s">
        <v>20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1"/>
      <c r="B4" s="10" t="s">
        <v>187</v>
      </c>
      <c r="C4" s="11" t="s">
        <v>61</v>
      </c>
      <c r="D4" s="10" t="s">
        <v>62</v>
      </c>
      <c r="E4" s="10" t="s">
        <v>188</v>
      </c>
      <c r="F4" s="10" t="s">
        <v>189</v>
      </c>
      <c r="G4" s="10" t="s">
        <v>190</v>
      </c>
      <c r="H4" s="10" t="s">
        <v>191</v>
      </c>
      <c r="I4" s="10" t="s">
        <v>192</v>
      </c>
      <c r="J4" s="10" t="s">
        <v>193</v>
      </c>
      <c r="K4" s="10" t="s">
        <v>194</v>
      </c>
      <c r="L4" s="10" t="s">
        <v>195</v>
      </c>
      <c r="M4" s="10" t="s">
        <v>196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"/>
      <c r="B5" s="8"/>
      <c r="C5" s="15"/>
      <c r="D5" s="8"/>
      <c r="E5" s="6"/>
      <c r="F5" s="8"/>
      <c r="G5" s="8"/>
      <c r="H5" s="8"/>
      <c r="I5" s="8"/>
      <c r="J5" s="8"/>
      <c r="K5" s="8"/>
      <c r="L5" s="8"/>
      <c r="M5" s="8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1"/>
      <c r="B6" s="8"/>
      <c r="C6" s="15"/>
      <c r="D6" s="8"/>
      <c r="E6" s="6"/>
      <c r="F6" s="8"/>
      <c r="G6" s="8"/>
      <c r="H6" s="8"/>
      <c r="I6" s="8"/>
      <c r="J6" s="8"/>
      <c r="K6" s="8"/>
      <c r="L6" s="8"/>
      <c r="M6" s="8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>
      <c r="A7" s="1"/>
      <c r="B7" s="8"/>
      <c r="C7" s="15"/>
      <c r="D7" s="8"/>
      <c r="E7" s="6"/>
      <c r="F7" s="8"/>
      <c r="G7" s="8"/>
      <c r="H7" s="8"/>
      <c r="I7" s="8"/>
      <c r="J7" s="8"/>
      <c r="K7" s="8"/>
      <c r="L7" s="8"/>
      <c r="M7" s="8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1"/>
      <c r="B8" s="8"/>
      <c r="C8" s="15"/>
      <c r="D8" s="8"/>
      <c r="E8" s="6"/>
      <c r="F8" s="8"/>
      <c r="G8" s="8"/>
      <c r="H8" s="8"/>
      <c r="I8" s="8"/>
      <c r="J8" s="8"/>
      <c r="K8" s="8"/>
      <c r="L8" s="8"/>
      <c r="M8" s="8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1"/>
      <c r="B9" s="8"/>
      <c r="C9" s="15"/>
      <c r="D9" s="8"/>
      <c r="E9" s="6"/>
      <c r="F9" s="8"/>
      <c r="G9" s="8"/>
      <c r="H9" s="8"/>
      <c r="I9" s="8"/>
      <c r="J9" s="8"/>
      <c r="K9" s="8"/>
      <c r="L9" s="8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s="1"/>
      <c r="B10" s="8"/>
      <c r="C10" s="15"/>
      <c r="D10" s="8"/>
      <c r="E10" s="6"/>
      <c r="F10" s="8"/>
      <c r="G10" s="8"/>
      <c r="H10" s="8"/>
      <c r="I10" s="8"/>
      <c r="J10" s="8"/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1"/>
      <c r="B11" s="8"/>
      <c r="C11" s="15"/>
      <c r="D11" s="8"/>
      <c r="E11" s="6"/>
      <c r="F11" s="8"/>
      <c r="G11" s="8"/>
      <c r="H11" s="8"/>
      <c r="I11" s="8"/>
      <c r="J11" s="8"/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"/>
      <c r="B12" s="8"/>
      <c r="C12" s="15"/>
      <c r="D12" s="8"/>
      <c r="E12" s="6"/>
      <c r="F12" s="8"/>
      <c r="G12" s="8"/>
      <c r="H12" s="8"/>
      <c r="I12" s="8"/>
      <c r="J12" s="8"/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1"/>
      <c r="B13" s="8"/>
      <c r="C13" s="15"/>
      <c r="D13" s="8"/>
      <c r="E13" s="6"/>
      <c r="F13" s="8"/>
      <c r="G13" s="8"/>
      <c r="H13" s="8"/>
      <c r="I13" s="8"/>
      <c r="J13" s="8"/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"/>
      <c r="B14" s="8"/>
      <c r="C14" s="15"/>
      <c r="D14" s="8"/>
      <c r="E14" s="6"/>
      <c r="F14" s="8"/>
      <c r="G14" s="8"/>
      <c r="H14" s="8"/>
      <c r="I14" s="8"/>
      <c r="J14" s="8"/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"/>
      <c r="B15" s="8"/>
      <c r="C15" s="15"/>
      <c r="D15" s="8"/>
      <c r="E15" s="6"/>
      <c r="F15" s="8"/>
      <c r="G15" s="8"/>
      <c r="H15" s="8"/>
      <c r="I15" s="8"/>
      <c r="J15" s="8"/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>
      <c r="A16" s="1"/>
      <c r="B16" s="8"/>
      <c r="C16" s="15"/>
      <c r="D16" s="8"/>
      <c r="E16" s="6"/>
      <c r="F16" s="8"/>
      <c r="G16" s="8"/>
      <c r="H16" s="8"/>
      <c r="I16" s="8"/>
      <c r="J16" s="8"/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"/>
      <c r="B17" s="8"/>
      <c r="C17" s="15"/>
      <c r="D17" s="8"/>
      <c r="E17" s="6"/>
      <c r="F17" s="8"/>
      <c r="G17" s="8"/>
      <c r="H17" s="8"/>
      <c r="I17" s="8"/>
      <c r="J17" s="8"/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1"/>
      <c r="B18" s="8"/>
      <c r="C18" s="15"/>
      <c r="D18" s="8"/>
      <c r="E18" s="6"/>
      <c r="F18" s="8"/>
      <c r="G18" s="8"/>
      <c r="H18" s="8"/>
      <c r="I18" s="8"/>
      <c r="J18" s="8"/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"/>
      <c r="B19" s="8"/>
      <c r="C19" s="15"/>
      <c r="D19" s="8"/>
      <c r="E19" s="6"/>
      <c r="F19" s="8"/>
      <c r="G19" s="8"/>
      <c r="H19" s="8"/>
      <c r="I19" s="8"/>
      <c r="J19" s="8"/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"/>
      <c r="B20" s="8"/>
      <c r="C20" s="15"/>
      <c r="D20" s="8"/>
      <c r="E20" s="6"/>
      <c r="F20" s="8"/>
      <c r="G20" s="8"/>
      <c r="H20" s="8"/>
      <c r="I20" s="8"/>
      <c r="J20" s="8"/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"/>
      <c r="B21" s="8"/>
      <c r="C21" s="15"/>
      <c r="D21" s="8"/>
      <c r="E21" s="6"/>
      <c r="F21" s="8"/>
      <c r="G21" s="8"/>
      <c r="H21" s="8"/>
      <c r="I21" s="8"/>
      <c r="J21" s="8"/>
      <c r="K21" s="8"/>
      <c r="L21" s="8"/>
      <c r="M21" s="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/>
      <c r="B22" s="8"/>
      <c r="C22" s="15"/>
      <c r="D22" s="8"/>
      <c r="E22" s="6"/>
      <c r="F22" s="8"/>
      <c r="G22" s="8"/>
      <c r="H22" s="8"/>
      <c r="I22" s="8"/>
      <c r="J22" s="8"/>
      <c r="K22" s="8"/>
      <c r="L22" s="8"/>
      <c r="M22" s="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8"/>
      <c r="C23" s="15"/>
      <c r="D23" s="8"/>
      <c r="E23" s="6"/>
      <c r="F23" s="8"/>
      <c r="G23" s="8"/>
      <c r="H23" s="8"/>
      <c r="I23" s="8"/>
      <c r="J23" s="8"/>
      <c r="K23" s="8"/>
      <c r="L23" s="8"/>
      <c r="M23" s="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/>
      <c r="B24" s="8"/>
      <c r="C24" s="15"/>
      <c r="D24" s="8"/>
      <c r="E24" s="6"/>
      <c r="F24" s="8"/>
      <c r="G24" s="8"/>
      <c r="H24" s="8"/>
      <c r="I24" s="8"/>
      <c r="J24" s="8"/>
      <c r="K24" s="8"/>
      <c r="L24" s="8"/>
      <c r="M24" s="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8"/>
      <c r="C25" s="15"/>
      <c r="D25" s="8"/>
      <c r="E25" s="6"/>
      <c r="F25" s="8"/>
      <c r="G25" s="8"/>
      <c r="H25" s="8"/>
      <c r="I25" s="8"/>
      <c r="J25" s="8"/>
      <c r="K25" s="8"/>
      <c r="L25" s="8"/>
      <c r="M25" s="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83">
        <f>SUM(B5:B25)</f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1"/>
      <c r="D27" s="1"/>
      <c r="E27" s="1"/>
      <c r="F27" s="1"/>
      <c r="G27" s="1"/>
      <c r="H27" s="1"/>
      <c r="I27" s="1" t="s">
        <v>197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1"/>
      <c r="E28" s="1"/>
      <c r="F28" s="1"/>
      <c r="G28" s="1"/>
      <c r="H28" s="1"/>
      <c r="I28" s="84"/>
      <c r="J28" s="84"/>
      <c r="K28" s="84"/>
      <c r="L28" s="8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1"/>
      <c r="E29" s="1"/>
      <c r="F29" s="1"/>
      <c r="G29" s="1"/>
      <c r="H29" s="1"/>
      <c r="I29" s="1" t="s">
        <v>198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1"/>
      <c r="E31" s="1"/>
      <c r="F31" s="1"/>
      <c r="G31" s="1"/>
      <c r="H31" s="1"/>
      <c r="I31" s="1" t="s">
        <v>199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</sheetData>
  <hyperlinks>
    <hyperlink ref="A2" location="Sommaire!A1" display="SOMMAIRE" xr:uid="{00000000-0004-0000-0B00-000000000000}"/>
  </hyperlinks>
  <pageMargins left="0.7" right="0.7" top="0.75" bottom="0.75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82"/>
  <sheetViews>
    <sheetView topLeftCell="A13" zoomScale="71" zoomScaleNormal="71" workbookViewId="0">
      <selection activeCell="M18" sqref="M18"/>
    </sheetView>
  </sheetViews>
  <sheetFormatPr baseColWidth="10" defaultColWidth="9.140625" defaultRowHeight="15"/>
  <cols>
    <col min="1" max="1" width="10.140625"/>
    <col min="2" max="2" width="10.7109375"/>
    <col min="3" max="3" width="15.140625"/>
    <col min="4" max="4" width="19.140625"/>
    <col min="5" max="5" width="18.5703125"/>
    <col min="6" max="6" width="14.5703125"/>
    <col min="7" max="7" width="17"/>
    <col min="8" max="8" width="20.85546875"/>
    <col min="9" max="9" width="24.28515625"/>
    <col min="10" max="10" width="21.7109375"/>
    <col min="11" max="1018" width="10.140625"/>
    <col min="1019" max="1025" width="8.7109375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3" t="s">
        <v>58</v>
      </c>
      <c r="D2" s="1"/>
      <c r="E2" s="1"/>
      <c r="F2" s="1" t="s">
        <v>200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0" t="s">
        <v>61</v>
      </c>
      <c r="D5" s="10" t="s">
        <v>62</v>
      </c>
      <c r="E5" s="10" t="s">
        <v>63</v>
      </c>
      <c r="F5" s="85" t="s">
        <v>201</v>
      </c>
      <c r="G5" s="85" t="s">
        <v>66</v>
      </c>
      <c r="H5" s="85" t="s">
        <v>202</v>
      </c>
      <c r="I5" s="85" t="s">
        <v>203</v>
      </c>
      <c r="J5" s="86" t="s">
        <v>204</v>
      </c>
      <c r="K5" s="85" t="s">
        <v>187</v>
      </c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1"/>
      <c r="C6" s="8"/>
      <c r="D6" s="8"/>
      <c r="E6" s="8"/>
      <c r="F6" s="34"/>
      <c r="G6" s="6"/>
      <c r="H6" s="8"/>
      <c r="I6" s="8"/>
      <c r="J6" s="18"/>
      <c r="K6" s="8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8"/>
      <c r="D7" s="8"/>
      <c r="E7" s="8"/>
      <c r="F7" s="34"/>
      <c r="G7" s="6"/>
      <c r="H7" s="8"/>
      <c r="I7" s="8"/>
      <c r="J7" s="18"/>
      <c r="K7" s="8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8"/>
      <c r="D8" s="8"/>
      <c r="E8" s="8"/>
      <c r="F8" s="34"/>
      <c r="G8" s="6"/>
      <c r="H8" s="8"/>
      <c r="I8" s="8"/>
      <c r="J8" s="18"/>
      <c r="K8" s="8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8"/>
      <c r="D9" s="8"/>
      <c r="E9" s="8"/>
      <c r="F9" s="34"/>
      <c r="G9" s="6"/>
      <c r="H9" s="8"/>
      <c r="I9" s="8"/>
      <c r="J9" s="18"/>
      <c r="K9" s="8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8"/>
      <c r="D10" s="8"/>
      <c r="E10" s="8"/>
      <c r="F10" s="34"/>
      <c r="G10" s="6"/>
      <c r="H10" s="8"/>
      <c r="I10" s="8"/>
      <c r="J10" s="18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8"/>
      <c r="D11" s="8"/>
      <c r="E11" s="8"/>
      <c r="F11" s="34"/>
      <c r="G11" s="6"/>
      <c r="H11" s="8"/>
      <c r="I11" s="8"/>
      <c r="J11" s="18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8"/>
      <c r="D12" s="8"/>
      <c r="E12" s="8"/>
      <c r="F12" s="34"/>
      <c r="G12" s="6"/>
      <c r="H12" s="8"/>
      <c r="I12" s="8"/>
      <c r="J12" s="18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8"/>
      <c r="D13" s="8"/>
      <c r="E13" s="8"/>
      <c r="F13" s="34"/>
      <c r="G13" s="6"/>
      <c r="H13" s="8"/>
      <c r="I13" s="8"/>
      <c r="J13" s="18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8"/>
      <c r="D14" s="8"/>
      <c r="E14" s="8"/>
      <c r="F14" s="34"/>
      <c r="G14" s="6"/>
      <c r="H14" s="8"/>
      <c r="I14" s="8"/>
      <c r="J14" s="18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"/>
      <c r="C15" s="8"/>
      <c r="D15" s="8"/>
      <c r="E15" s="8"/>
      <c r="F15" s="34"/>
      <c r="G15" s="6"/>
      <c r="H15" s="8"/>
      <c r="I15" s="8"/>
      <c r="J15" s="18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"/>
      <c r="C16" s="8"/>
      <c r="D16" s="8"/>
      <c r="E16" s="8"/>
      <c r="F16" s="34"/>
      <c r="G16" s="6"/>
      <c r="H16" s="8"/>
      <c r="I16" s="8"/>
      <c r="J16" s="18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"/>
      <c r="B17" s="1"/>
      <c r="C17" s="8"/>
      <c r="D17" s="8"/>
      <c r="E17" s="8"/>
      <c r="F17" s="34"/>
      <c r="G17" s="6"/>
      <c r="H17" s="8"/>
      <c r="I17" s="8"/>
      <c r="J17" s="18"/>
      <c r="K17" s="8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"/>
      <c r="C18" s="8"/>
      <c r="D18" s="8"/>
      <c r="E18" s="8"/>
      <c r="F18" s="34"/>
      <c r="G18" s="6"/>
      <c r="H18" s="8"/>
      <c r="I18" s="8"/>
      <c r="J18" s="18"/>
      <c r="K18" s="8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8"/>
      <c r="D19" s="8"/>
      <c r="E19" s="8"/>
      <c r="F19" s="34"/>
      <c r="G19" s="6"/>
      <c r="H19" s="8"/>
      <c r="I19" s="8"/>
      <c r="J19" s="18"/>
      <c r="K19" s="8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8"/>
      <c r="D20" s="8"/>
      <c r="E20" s="8"/>
      <c r="F20" s="34"/>
      <c r="G20" s="6"/>
      <c r="H20" s="8"/>
      <c r="I20" s="8"/>
      <c r="J20" s="18"/>
      <c r="K20" s="8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8"/>
      <c r="D21" s="8"/>
      <c r="E21" s="8"/>
      <c r="F21" s="34"/>
      <c r="G21" s="6"/>
      <c r="H21" s="8"/>
      <c r="I21" s="8"/>
      <c r="J21" s="18"/>
      <c r="K21" s="8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8"/>
      <c r="D22" s="8"/>
      <c r="E22" s="8"/>
      <c r="F22" s="34"/>
      <c r="G22" s="6"/>
      <c r="H22" s="8"/>
      <c r="I22" s="8"/>
      <c r="J22" s="18"/>
      <c r="K22" s="8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8"/>
      <c r="D23" s="8"/>
      <c r="E23" s="8"/>
      <c r="F23" s="34"/>
      <c r="G23" s="6"/>
      <c r="H23" s="8"/>
      <c r="I23" s="8"/>
      <c r="J23" s="18"/>
      <c r="K23" s="8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8"/>
      <c r="D24" s="8"/>
      <c r="E24" s="8"/>
      <c r="F24" s="34"/>
      <c r="G24" s="6"/>
      <c r="H24" s="8"/>
      <c r="I24" s="8"/>
      <c r="J24" s="18"/>
      <c r="K24" s="8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8"/>
      <c r="D25" s="8"/>
      <c r="E25" s="8"/>
      <c r="F25" s="34"/>
      <c r="G25" s="6"/>
      <c r="H25" s="8"/>
      <c r="I25" s="8"/>
      <c r="J25" s="18"/>
      <c r="K25" s="8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8"/>
      <c r="D26" s="8"/>
      <c r="E26" s="8"/>
      <c r="F26" s="34"/>
      <c r="G26" s="6"/>
      <c r="H26" s="8"/>
      <c r="I26" s="8"/>
      <c r="J26" s="18"/>
      <c r="K26" s="8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8"/>
      <c r="D27" s="8"/>
      <c r="E27" s="8"/>
      <c r="F27" s="34"/>
      <c r="G27" s="6"/>
      <c r="H27" s="8"/>
      <c r="I27" s="8"/>
      <c r="J27" s="18"/>
      <c r="K27" s="8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8"/>
      <c r="D28" s="8"/>
      <c r="E28" s="8"/>
      <c r="F28" s="34"/>
      <c r="G28" s="6"/>
      <c r="H28" s="8"/>
      <c r="I28" s="8"/>
      <c r="J28" s="18"/>
      <c r="K28" s="8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8"/>
      <c r="D29" s="8"/>
      <c r="E29" s="8"/>
      <c r="F29" s="34"/>
      <c r="G29" s="6"/>
      <c r="H29" s="8"/>
      <c r="I29" s="8"/>
      <c r="J29" s="18"/>
      <c r="K29" s="8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8"/>
      <c r="D30" s="8"/>
      <c r="E30" s="8"/>
      <c r="F30" s="34"/>
      <c r="G30" s="6"/>
      <c r="H30" s="8"/>
      <c r="I30" s="8"/>
      <c r="J30" s="18"/>
      <c r="K30" s="8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8"/>
      <c r="D31" s="8"/>
      <c r="E31" s="8"/>
      <c r="F31" s="34"/>
      <c r="G31" s="6"/>
      <c r="H31" s="8"/>
      <c r="I31" s="8"/>
      <c r="J31" s="18"/>
      <c r="K31" s="8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8"/>
      <c r="D32" s="8"/>
      <c r="E32" s="8"/>
      <c r="F32" s="34"/>
      <c r="G32" s="6"/>
      <c r="H32" s="8"/>
      <c r="I32" s="8"/>
      <c r="J32" s="18"/>
      <c r="K32" s="8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8"/>
      <c r="D33" s="8"/>
      <c r="E33" s="8"/>
      <c r="F33" s="34"/>
      <c r="G33" s="6"/>
      <c r="H33" s="8"/>
      <c r="I33" s="8"/>
      <c r="J33" s="18"/>
      <c r="K33" s="8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8"/>
      <c r="B34" s="1"/>
      <c r="C34" s="1"/>
      <c r="D34" s="1"/>
      <c r="E34" s="1"/>
      <c r="F34" s="87"/>
      <c r="G34" s="1"/>
      <c r="H34" s="1"/>
      <c r="I34" s="1"/>
      <c r="J34" s="1"/>
      <c r="K34" s="25">
        <f>SUM(K6:K33)</f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 t="s">
        <v>205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 t="s">
        <v>206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</sheetData>
  <sortState xmlns:xlrd2="http://schemas.microsoft.com/office/spreadsheetml/2017/richdata2" ref="C6:D26">
    <sortCondition ref="C6:C26"/>
  </sortState>
  <hyperlinks>
    <hyperlink ref="C2" location="Sommaire!A1" display="SOMMAIRE" xr:uid="{00000000-0004-0000-0C00-000000000000}"/>
  </hyperlinks>
  <pageMargins left="0.7" right="0.7" top="0.75" bottom="0.75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85"/>
  <sheetViews>
    <sheetView topLeftCell="A19" zoomScale="106" workbookViewId="0">
      <selection activeCell="A7" sqref="A7"/>
    </sheetView>
  </sheetViews>
  <sheetFormatPr baseColWidth="10" defaultColWidth="9.140625" defaultRowHeight="15"/>
  <cols>
    <col min="2" max="2" width="10.85546875" bestFit="1" customWidth="1"/>
    <col min="6" max="6" width="29.42578125" bestFit="1" customWidth="1"/>
    <col min="7" max="7" width="30.28515625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3" t="s">
        <v>58</v>
      </c>
      <c r="C2" s="1"/>
      <c r="D2" s="1"/>
      <c r="E2" s="1"/>
      <c r="F2" s="1" t="s">
        <v>207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>
      <c r="A5" s="1"/>
      <c r="B5" s="1"/>
      <c r="C5" s="10" t="s">
        <v>61</v>
      </c>
      <c r="D5" s="10" t="s">
        <v>62</v>
      </c>
      <c r="E5" s="85" t="s">
        <v>64</v>
      </c>
      <c r="F5" s="85" t="s">
        <v>208</v>
      </c>
      <c r="G5" s="86" t="s">
        <v>209</v>
      </c>
      <c r="H5" s="85" t="s">
        <v>187</v>
      </c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8"/>
      <c r="D6" s="8"/>
      <c r="E6" s="6"/>
      <c r="F6" s="8"/>
      <c r="G6" s="18"/>
      <c r="H6" s="8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8"/>
      <c r="D7" s="8"/>
      <c r="E7" s="6"/>
      <c r="F7" s="8"/>
      <c r="G7" s="18"/>
      <c r="H7" s="8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"/>
      <c r="C8" s="8"/>
      <c r="D8" s="8"/>
      <c r="E8" s="6"/>
      <c r="F8" s="8"/>
      <c r="G8" s="18"/>
      <c r="H8" s="8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8"/>
      <c r="D9" s="8"/>
      <c r="E9" s="6"/>
      <c r="F9" s="8"/>
      <c r="G9" s="18"/>
      <c r="H9" s="8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1"/>
      <c r="C10" s="8"/>
      <c r="D10" s="8"/>
      <c r="E10" s="6"/>
      <c r="F10" s="8"/>
      <c r="G10" s="1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1"/>
      <c r="C11" s="8"/>
      <c r="D11" s="8"/>
      <c r="E11" s="6"/>
      <c r="F11" s="8"/>
      <c r="G11" s="1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1"/>
      <c r="C12" s="8"/>
      <c r="D12" s="8"/>
      <c r="E12" s="6"/>
      <c r="F12" s="8"/>
      <c r="G12" s="1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8"/>
      <c r="D13" s="8"/>
      <c r="E13" s="6"/>
      <c r="F13" s="8"/>
      <c r="G13" s="1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1"/>
      <c r="C14" s="8"/>
      <c r="D14" s="8"/>
      <c r="E14" s="6"/>
      <c r="F14" s="8"/>
      <c r="G14" s="18"/>
      <c r="H14" s="8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"/>
      <c r="C15" s="8"/>
      <c r="D15" s="8"/>
      <c r="E15" s="6"/>
      <c r="F15" s="8"/>
      <c r="G15" s="18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8"/>
      <c r="D16" s="8"/>
      <c r="E16" s="6"/>
      <c r="F16" s="8"/>
      <c r="G16" s="18"/>
      <c r="H16" s="8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8"/>
      <c r="D17" s="8"/>
      <c r="E17" s="6"/>
      <c r="F17" s="8"/>
      <c r="G17" s="18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8"/>
      <c r="D18" s="8"/>
      <c r="E18" s="6"/>
      <c r="F18" s="8"/>
      <c r="G18" s="18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8"/>
      <c r="D19" s="8"/>
      <c r="E19" s="6"/>
      <c r="F19" s="8"/>
      <c r="G19" s="18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8"/>
      <c r="D20" s="8"/>
      <c r="E20" s="6"/>
      <c r="F20" s="8"/>
      <c r="G20" s="18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8"/>
      <c r="D21" s="8"/>
      <c r="E21" s="6"/>
      <c r="F21" s="8"/>
      <c r="G21" s="18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8"/>
      <c r="D22" s="8"/>
      <c r="E22" s="6"/>
      <c r="F22" s="8"/>
      <c r="G22" s="18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8"/>
      <c r="D23" s="8"/>
      <c r="E23" s="6"/>
      <c r="F23" s="8"/>
      <c r="G23" s="18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8"/>
      <c r="D24" s="8"/>
      <c r="E24" s="6"/>
      <c r="F24" s="8"/>
      <c r="G24" s="18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8"/>
      <c r="D25" s="8"/>
      <c r="E25" s="6"/>
      <c r="F25" s="8"/>
      <c r="G25" s="1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1"/>
      <c r="C26" s="8"/>
      <c r="D26" s="8"/>
      <c r="E26" s="6"/>
      <c r="F26" s="8"/>
      <c r="G26" s="18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8"/>
      <c r="D27" s="8"/>
      <c r="E27" s="6"/>
      <c r="F27" s="8"/>
      <c r="G27" s="18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8"/>
      <c r="D28" s="8"/>
      <c r="E28" s="6"/>
      <c r="F28" s="8"/>
      <c r="G28" s="18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/>
      <c r="B29" s="1"/>
      <c r="C29" s="8"/>
      <c r="D29" s="8"/>
      <c r="E29" s="6"/>
      <c r="F29" s="8"/>
      <c r="G29" s="18"/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1"/>
      <c r="C30" s="8"/>
      <c r="D30" s="8"/>
      <c r="E30" s="6"/>
      <c r="F30" s="8"/>
      <c r="G30" s="18"/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8"/>
      <c r="D31" s="8"/>
      <c r="E31" s="6"/>
      <c r="F31" s="8"/>
      <c r="G31" s="18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8"/>
      <c r="D32" s="8"/>
      <c r="E32" s="6"/>
      <c r="F32" s="8"/>
      <c r="G32" s="18"/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8"/>
      <c r="D33" s="8"/>
      <c r="E33" s="6"/>
      <c r="F33" s="8"/>
      <c r="G33" s="18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8"/>
      <c r="D34" s="8"/>
      <c r="E34" s="6"/>
      <c r="F34" s="8"/>
      <c r="G34" s="18"/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8"/>
      <c r="D35" s="8"/>
      <c r="E35" s="6"/>
      <c r="F35" s="8"/>
      <c r="G35" s="18"/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8"/>
      <c r="D36" s="8"/>
      <c r="E36" s="6"/>
      <c r="F36" s="8"/>
      <c r="G36" s="18"/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8"/>
      <c r="D37" s="8"/>
      <c r="E37" s="6"/>
      <c r="F37" s="8"/>
      <c r="G37" s="18"/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8"/>
      <c r="D38" s="8"/>
      <c r="E38" s="6"/>
      <c r="F38" s="8"/>
      <c r="G38" s="18"/>
      <c r="H38" s="8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8"/>
      <c r="D39" s="8"/>
      <c r="E39" s="6"/>
      <c r="F39" s="8"/>
      <c r="G39" s="18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25">
        <f>SUM(H6:H39)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</sheetData>
  <hyperlinks>
    <hyperlink ref="B2" location="Sommaire!A1" display="SOMMAIRE" xr:uid="{00000000-0004-0000-0D00-000000000000}"/>
  </hyperlinks>
  <pageMargins left="0.7" right="0.7" top="0.75" bottom="0.75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62"/>
  <sheetViews>
    <sheetView zoomScale="112" workbookViewId="0">
      <selection activeCell="A18" sqref="A18"/>
    </sheetView>
  </sheetViews>
  <sheetFormatPr baseColWidth="10" defaultColWidth="9.140625" defaultRowHeight="15"/>
  <cols>
    <col min="1" max="2" width="10.5703125"/>
    <col min="3" max="3" width="25.140625"/>
    <col min="4" max="4" width="10.42578125"/>
    <col min="5" max="5" width="13.140625"/>
    <col min="6" max="6" width="23"/>
    <col min="7" max="7" width="10.5703125"/>
    <col min="8" max="8" width="18.28515625"/>
    <col min="9" max="9" width="10.5703125"/>
    <col min="10" max="10" width="15.5703125"/>
    <col min="11" max="11" width="12.7109375" bestFit="1" customWidth="1"/>
    <col min="12" max="14" width="10.5703125"/>
    <col min="15" max="15" width="44.5703125"/>
    <col min="16" max="1025" width="10.5703125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34">
      <c r="A2" s="1"/>
      <c r="B2" s="1"/>
      <c r="C2" s="3" t="s">
        <v>58</v>
      </c>
      <c r="D2" s="1"/>
      <c r="E2" s="1"/>
      <c r="F2" s="1" t="s">
        <v>210</v>
      </c>
      <c r="G2" s="1"/>
      <c r="H2" s="1"/>
      <c r="I2" s="1"/>
      <c r="J2" s="1"/>
      <c r="K2" s="1"/>
      <c r="L2" s="1"/>
      <c r="M2" s="1"/>
      <c r="N2" s="1"/>
      <c r="O2" s="1"/>
    </row>
    <row r="3" spans="1:3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5"/>
      <c r="O3" s="89"/>
      <c r="P3" s="90"/>
      <c r="Q3" s="90"/>
      <c r="R3" s="90"/>
      <c r="S3" s="90"/>
      <c r="T3" s="90"/>
      <c r="U3" s="90"/>
      <c r="V3" s="90"/>
      <c r="W3" s="90"/>
      <c r="X3" s="90"/>
      <c r="Y3" s="91"/>
      <c r="Z3" s="92"/>
      <c r="AA3" s="61"/>
      <c r="AB3" s="61"/>
      <c r="AC3" s="61"/>
      <c r="AD3" s="61"/>
      <c r="AE3" s="61"/>
      <c r="AF3" s="61"/>
      <c r="AG3" s="61"/>
      <c r="AH3" s="61"/>
    </row>
    <row r="4" spans="1:34">
      <c r="A4" s="1"/>
      <c r="B4" s="1"/>
      <c r="C4" s="1"/>
      <c r="D4" s="93" t="s">
        <v>172</v>
      </c>
      <c r="E4" s="93" t="s">
        <v>171</v>
      </c>
      <c r="F4" s="93" t="s">
        <v>83</v>
      </c>
      <c r="G4" s="93" t="s">
        <v>84</v>
      </c>
      <c r="H4" s="93" t="s">
        <v>85</v>
      </c>
      <c r="I4" s="1"/>
      <c r="J4" s="1"/>
      <c r="K4" s="1"/>
      <c r="L4" s="1"/>
      <c r="M4" s="1"/>
      <c r="N4" s="185"/>
      <c r="O4" s="89"/>
      <c r="P4" s="90"/>
      <c r="Q4" s="90"/>
      <c r="R4" s="90"/>
      <c r="S4" s="90"/>
      <c r="T4" s="90"/>
      <c r="U4" s="90"/>
      <c r="V4" s="90"/>
      <c r="W4" s="90"/>
      <c r="X4" s="90"/>
      <c r="Y4" s="91"/>
      <c r="Z4" s="92"/>
      <c r="AA4" s="61"/>
      <c r="AB4" s="61"/>
      <c r="AC4" s="61"/>
      <c r="AD4" s="61"/>
      <c r="AE4" s="61"/>
      <c r="AF4" s="61"/>
      <c r="AG4" s="61"/>
      <c r="AH4" s="61"/>
    </row>
    <row r="5" spans="1:34">
      <c r="A5" s="1"/>
      <c r="B5" s="1"/>
      <c r="C5" s="8" t="s">
        <v>211</v>
      </c>
      <c r="D5" s="8"/>
      <c r="E5" s="8"/>
      <c r="F5" s="8"/>
      <c r="G5" s="8"/>
      <c r="H5" s="8"/>
      <c r="I5" s="1"/>
      <c r="J5" s="1"/>
      <c r="K5" s="1"/>
      <c r="L5" s="1"/>
      <c r="M5" s="1"/>
      <c r="N5" s="185"/>
      <c r="O5" s="89"/>
      <c r="P5" s="90"/>
      <c r="Q5" s="90"/>
      <c r="R5" s="90"/>
      <c r="S5" s="90"/>
      <c r="T5" s="90"/>
      <c r="U5" s="90"/>
      <c r="V5" s="90"/>
      <c r="W5" s="90"/>
      <c r="X5" s="90"/>
      <c r="Y5" s="91"/>
      <c r="Z5" s="92"/>
      <c r="AA5" s="61"/>
      <c r="AB5" s="61"/>
      <c r="AC5" s="61"/>
      <c r="AD5" s="61"/>
      <c r="AE5" s="61"/>
      <c r="AF5" s="61"/>
      <c r="AG5" s="61"/>
      <c r="AH5" s="61"/>
    </row>
    <row r="6" spans="1:34">
      <c r="A6" s="1"/>
      <c r="B6" s="1"/>
      <c r="C6" s="8" t="s">
        <v>212</v>
      </c>
      <c r="D6" s="8"/>
      <c r="E6" s="8"/>
      <c r="F6" s="8"/>
      <c r="G6" s="8"/>
      <c r="H6" s="8"/>
      <c r="I6" s="1"/>
      <c r="J6" s="1"/>
      <c r="K6" s="1"/>
      <c r="L6" s="1"/>
      <c r="M6" s="1"/>
      <c r="N6" s="185"/>
      <c r="O6" s="89"/>
      <c r="P6" s="90"/>
      <c r="Q6" s="90"/>
      <c r="R6" s="90"/>
      <c r="S6" s="90"/>
      <c r="T6" s="90"/>
      <c r="U6" s="90"/>
      <c r="V6" s="90"/>
      <c r="W6" s="90"/>
      <c r="X6" s="90"/>
      <c r="Y6" s="91"/>
      <c r="Z6" s="92"/>
      <c r="AA6" s="61"/>
      <c r="AB6" s="61"/>
      <c r="AC6" s="61"/>
      <c r="AD6" s="61"/>
      <c r="AE6" s="61"/>
      <c r="AF6" s="61"/>
      <c r="AG6" s="61"/>
      <c r="AH6" s="61"/>
    </row>
    <row r="7" spans="1:34">
      <c r="A7" s="1"/>
      <c r="B7" s="1"/>
      <c r="C7" s="8" t="s">
        <v>2</v>
      </c>
      <c r="D7" s="94" t="e">
        <f>D6/D5</f>
        <v>#DIV/0!</v>
      </c>
      <c r="E7" s="94" t="e">
        <f>E6/E5</f>
        <v>#DIV/0!</v>
      </c>
      <c r="F7" s="94" t="e">
        <f>F6/F5</f>
        <v>#DIV/0!</v>
      </c>
      <c r="G7" s="94" t="e">
        <f>G6/G5</f>
        <v>#DIV/0!</v>
      </c>
      <c r="H7" s="94" t="e">
        <f>H6/H5</f>
        <v>#DIV/0!</v>
      </c>
      <c r="I7" s="1"/>
      <c r="J7" s="1"/>
      <c r="K7" s="1"/>
      <c r="L7" s="1"/>
      <c r="M7" s="1"/>
      <c r="N7" s="88"/>
      <c r="O7" s="89"/>
      <c r="P7" s="90"/>
      <c r="Q7" s="90"/>
      <c r="R7" s="90"/>
      <c r="S7" s="90"/>
      <c r="T7" s="90"/>
      <c r="U7" s="90"/>
      <c r="V7" s="90"/>
      <c r="W7" s="90"/>
      <c r="X7" s="90"/>
      <c r="Y7" s="91"/>
      <c r="Z7" s="92"/>
      <c r="AA7" s="61"/>
      <c r="AB7" s="61"/>
      <c r="AC7" s="61"/>
      <c r="AD7" s="61"/>
      <c r="AE7" s="61"/>
      <c r="AF7" s="61"/>
      <c r="AG7" s="61"/>
      <c r="AH7" s="61"/>
    </row>
    <row r="8" spans="1:34">
      <c r="A8" s="1"/>
      <c r="B8" s="1"/>
      <c r="C8" s="8" t="s">
        <v>75</v>
      </c>
      <c r="D8" s="8"/>
      <c r="E8" s="8"/>
      <c r="F8" s="8"/>
      <c r="G8" s="8"/>
      <c r="H8" s="8"/>
      <c r="I8" s="1"/>
      <c r="J8" s="1"/>
      <c r="K8" s="1"/>
      <c r="L8" s="1"/>
      <c r="M8" s="1"/>
      <c r="N8" s="185"/>
      <c r="O8" s="89"/>
      <c r="P8" s="90"/>
      <c r="Q8" s="90"/>
      <c r="R8" s="90"/>
      <c r="S8" s="90"/>
      <c r="T8" s="90"/>
      <c r="U8" s="90"/>
      <c r="V8" s="90"/>
      <c r="W8" s="90"/>
      <c r="X8" s="90"/>
      <c r="Y8" s="91"/>
      <c r="Z8" s="92"/>
      <c r="AA8" s="61"/>
      <c r="AB8" s="61"/>
      <c r="AC8" s="61"/>
      <c r="AD8" s="61"/>
      <c r="AE8" s="61"/>
      <c r="AF8" s="61"/>
      <c r="AG8" s="61"/>
      <c r="AH8" s="61"/>
    </row>
    <row r="9" spans="1:3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85"/>
      <c r="O9" s="89"/>
      <c r="P9" s="90"/>
      <c r="Q9" s="90"/>
      <c r="R9" s="90"/>
      <c r="S9" s="90"/>
      <c r="T9" s="90"/>
      <c r="U9" s="90"/>
      <c r="V9" s="90"/>
      <c r="W9" s="90"/>
      <c r="X9" s="90"/>
      <c r="Y9" s="91"/>
      <c r="Z9" s="92"/>
      <c r="AA9" s="61"/>
      <c r="AB9" s="61"/>
      <c r="AC9" s="61"/>
      <c r="AD9" s="61"/>
      <c r="AE9" s="61"/>
      <c r="AF9" s="61"/>
      <c r="AG9" s="61"/>
      <c r="AH9" s="61"/>
    </row>
    <row r="10" spans="1:3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85"/>
      <c r="O10" s="89"/>
      <c r="P10" s="90"/>
      <c r="Q10" s="90"/>
      <c r="R10" s="90"/>
      <c r="S10" s="90"/>
      <c r="T10" s="90"/>
      <c r="U10" s="90"/>
      <c r="V10" s="90"/>
      <c r="W10" s="90"/>
      <c r="X10" s="90"/>
      <c r="Y10" s="91"/>
      <c r="Z10" s="92"/>
      <c r="AA10" s="61"/>
      <c r="AB10" s="61"/>
      <c r="AC10" s="61"/>
      <c r="AD10" s="61"/>
      <c r="AE10" s="61"/>
      <c r="AF10" s="61"/>
      <c r="AG10" s="61"/>
      <c r="AH10" s="61"/>
    </row>
    <row r="11" spans="1:34">
      <c r="A11" s="1"/>
      <c r="B11" s="1"/>
      <c r="C11" s="1"/>
      <c r="D11" s="10" t="s">
        <v>213</v>
      </c>
      <c r="E11" s="10" t="s">
        <v>214</v>
      </c>
      <c r="F11" s="10" t="s">
        <v>215</v>
      </c>
      <c r="G11" s="10" t="s">
        <v>216</v>
      </c>
      <c r="H11" s="10" t="s">
        <v>217</v>
      </c>
      <c r="I11" s="10" t="s">
        <v>216</v>
      </c>
      <c r="J11" s="10" t="s">
        <v>218</v>
      </c>
      <c r="K11" s="10" t="s">
        <v>75</v>
      </c>
      <c r="L11" s="1"/>
      <c r="M11" s="1"/>
      <c r="N11" s="185"/>
      <c r="O11" s="89"/>
      <c r="P11" s="90"/>
      <c r="Q11" s="90"/>
      <c r="R11" s="90"/>
      <c r="S11" s="90"/>
      <c r="T11" s="90"/>
      <c r="U11" s="90"/>
      <c r="V11" s="90"/>
      <c r="W11" s="90"/>
      <c r="X11" s="90"/>
      <c r="Y11" s="91"/>
      <c r="Z11" s="92"/>
      <c r="AA11" s="61"/>
      <c r="AB11" s="61"/>
      <c r="AC11" s="61"/>
      <c r="AD11" s="61"/>
      <c r="AE11" s="61"/>
      <c r="AF11" s="61"/>
      <c r="AG11" s="61"/>
      <c r="AH11" s="61"/>
    </row>
    <row r="12" spans="1:34">
      <c r="A12" s="1"/>
      <c r="B12" s="1"/>
      <c r="C12" s="1"/>
      <c r="D12" s="8"/>
      <c r="E12" s="8"/>
      <c r="F12" s="8"/>
      <c r="G12" s="8"/>
      <c r="H12" s="8"/>
      <c r="I12" s="8"/>
      <c r="J12" s="8"/>
      <c r="K12" s="8"/>
      <c r="L12" s="1"/>
      <c r="M12" s="1"/>
      <c r="N12" s="185"/>
      <c r="O12" s="89"/>
      <c r="P12" s="90"/>
      <c r="Q12" s="90"/>
      <c r="R12" s="90"/>
      <c r="S12" s="90"/>
      <c r="T12" s="90"/>
      <c r="U12" s="90"/>
      <c r="V12" s="90"/>
      <c r="W12" s="90"/>
      <c r="X12" s="90"/>
      <c r="Y12" s="91"/>
      <c r="Z12" s="92"/>
      <c r="AA12" s="61"/>
      <c r="AB12" s="61"/>
      <c r="AC12" s="61"/>
      <c r="AD12" s="61"/>
      <c r="AE12" s="61"/>
      <c r="AF12" s="61"/>
      <c r="AG12" s="61"/>
      <c r="AH12" s="61"/>
    </row>
    <row r="13" spans="1:34">
      <c r="A13" s="1"/>
      <c r="B13" s="1"/>
      <c r="C13" s="1"/>
      <c r="D13" s="8"/>
      <c r="E13" s="8"/>
      <c r="F13" s="8"/>
      <c r="G13" s="8"/>
      <c r="H13" s="8"/>
      <c r="I13" s="8"/>
      <c r="J13" s="8"/>
      <c r="K13" s="8"/>
      <c r="L13" s="1"/>
      <c r="M13" s="1"/>
      <c r="N13" s="185"/>
      <c r="O13" s="89"/>
      <c r="P13" s="90"/>
      <c r="Q13" s="90"/>
      <c r="R13" s="90"/>
      <c r="S13" s="90"/>
      <c r="T13" s="90"/>
      <c r="U13" s="90"/>
      <c r="V13" s="90"/>
      <c r="W13" s="90"/>
      <c r="X13" s="90"/>
      <c r="Y13" s="91"/>
      <c r="Z13" s="92"/>
      <c r="AA13" s="61"/>
      <c r="AB13" s="61"/>
      <c r="AC13" s="61"/>
      <c r="AD13" s="61"/>
      <c r="AE13" s="61"/>
      <c r="AF13" s="61"/>
      <c r="AG13" s="61"/>
      <c r="AH13" s="61"/>
    </row>
    <row r="14" spans="1:34">
      <c r="A14" s="1"/>
      <c r="B14" s="1"/>
      <c r="C14" s="1"/>
      <c r="D14" s="8"/>
      <c r="E14" s="8"/>
      <c r="F14" s="8"/>
      <c r="G14" s="8"/>
      <c r="H14" s="8"/>
      <c r="I14" s="8"/>
      <c r="J14" s="8"/>
      <c r="K14" s="8"/>
      <c r="L14" s="1"/>
      <c r="M14" s="1"/>
      <c r="N14" s="185"/>
      <c r="O14" s="89"/>
      <c r="P14" s="90"/>
      <c r="Q14" s="90"/>
      <c r="R14" s="90"/>
      <c r="S14" s="90"/>
      <c r="T14" s="90"/>
      <c r="U14" s="90"/>
      <c r="V14" s="90"/>
      <c r="W14" s="90"/>
      <c r="X14" s="90"/>
      <c r="Y14" s="91"/>
      <c r="Z14" s="92"/>
      <c r="AA14" s="61"/>
      <c r="AB14" s="61"/>
      <c r="AC14" s="61"/>
      <c r="AD14" s="61"/>
      <c r="AE14" s="61"/>
      <c r="AF14" s="61"/>
      <c r="AG14" s="61"/>
      <c r="AH14" s="61"/>
    </row>
    <row r="15" spans="1:34">
      <c r="A15" s="1"/>
      <c r="B15" s="1"/>
      <c r="C15" s="1"/>
      <c r="D15" s="8"/>
      <c r="E15" s="8"/>
      <c r="F15" s="8"/>
      <c r="G15" s="8"/>
      <c r="H15" s="8"/>
      <c r="I15" s="8"/>
      <c r="J15" s="8"/>
      <c r="K15" s="8"/>
      <c r="L15" s="1"/>
      <c r="M15" s="1"/>
      <c r="N15" s="185"/>
      <c r="O15" s="89"/>
      <c r="P15" s="90"/>
      <c r="Q15" s="90"/>
      <c r="R15" s="90"/>
      <c r="S15" s="90"/>
      <c r="T15" s="90"/>
      <c r="U15" s="90"/>
      <c r="V15" s="90"/>
      <c r="W15" s="90"/>
      <c r="X15" s="90"/>
      <c r="Y15" s="91"/>
      <c r="Z15" s="92"/>
      <c r="AA15" s="61"/>
      <c r="AB15" s="61"/>
      <c r="AC15" s="61"/>
      <c r="AD15" s="61"/>
      <c r="AE15" s="61"/>
      <c r="AF15" s="61"/>
      <c r="AG15" s="61"/>
      <c r="AH15" s="61"/>
    </row>
    <row r="16" spans="1:34">
      <c r="A16" s="1"/>
      <c r="B16" s="1"/>
      <c r="C16" s="1"/>
      <c r="D16" s="8"/>
      <c r="E16" s="8"/>
      <c r="F16" s="8"/>
      <c r="G16" s="8"/>
      <c r="H16" s="8"/>
      <c r="I16" s="8"/>
      <c r="J16" s="8"/>
      <c r="K16" s="8"/>
      <c r="L16" s="1"/>
      <c r="M16" s="1"/>
      <c r="N16" s="185"/>
      <c r="O16" s="89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92"/>
      <c r="AA16" s="61"/>
      <c r="AB16" s="61"/>
      <c r="AC16" s="61"/>
      <c r="AD16" s="61"/>
      <c r="AE16" s="61"/>
      <c r="AF16" s="61"/>
      <c r="AG16" s="61"/>
      <c r="AH16" s="61"/>
    </row>
    <row r="17" spans="1:34">
      <c r="A17" s="1"/>
      <c r="B17" s="1"/>
      <c r="C17" s="1"/>
      <c r="D17" s="8"/>
      <c r="E17" s="8"/>
      <c r="F17" s="8"/>
      <c r="G17" s="8"/>
      <c r="H17" s="8"/>
      <c r="I17" s="8"/>
      <c r="J17" s="8"/>
      <c r="K17" s="8"/>
      <c r="L17" s="1"/>
      <c r="M17" s="1"/>
      <c r="N17" s="185"/>
      <c r="O17" s="89"/>
      <c r="P17" s="61"/>
      <c r="Q17" s="61"/>
      <c r="R17" s="61"/>
      <c r="S17" s="61"/>
      <c r="T17" s="61"/>
      <c r="U17" s="61"/>
      <c r="V17" s="61"/>
      <c r="W17" s="61"/>
      <c r="X17" s="61"/>
      <c r="Y17" s="91"/>
      <c r="Z17" s="92"/>
      <c r="AA17" s="61"/>
      <c r="AB17" s="61"/>
      <c r="AC17" s="61"/>
      <c r="AD17" s="61"/>
      <c r="AE17" s="61"/>
      <c r="AF17" s="61"/>
      <c r="AG17" s="61"/>
      <c r="AH17" s="61"/>
    </row>
    <row r="18" spans="1:34">
      <c r="A18" s="1"/>
      <c r="B18" s="1"/>
      <c r="C18" s="1"/>
      <c r="D18" s="8"/>
      <c r="E18" s="8"/>
      <c r="F18" s="8"/>
      <c r="G18" s="8"/>
      <c r="H18" s="8"/>
      <c r="I18" s="8"/>
      <c r="J18" s="8"/>
      <c r="K18" s="8"/>
      <c r="L18" s="1"/>
      <c r="M18" s="1"/>
      <c r="N18" s="185"/>
      <c r="O18" s="89"/>
      <c r="P18" s="61"/>
      <c r="Q18" s="61"/>
      <c r="R18" s="61"/>
      <c r="S18" s="61"/>
      <c r="T18" s="61"/>
      <c r="U18" s="61"/>
      <c r="V18" s="61"/>
      <c r="W18" s="61"/>
      <c r="X18" s="61"/>
      <c r="Y18" s="91"/>
      <c r="Z18" s="92"/>
      <c r="AA18" s="61"/>
      <c r="AB18" s="61"/>
      <c r="AC18" s="61"/>
      <c r="AD18" s="61"/>
      <c r="AE18" s="61"/>
      <c r="AF18" s="61"/>
      <c r="AG18" s="61"/>
      <c r="AH18" s="61"/>
    </row>
    <row r="19" spans="1:34">
      <c r="A19" s="1"/>
      <c r="B19" s="1"/>
      <c r="C19" s="1"/>
      <c r="D19" s="8"/>
      <c r="E19" s="8"/>
      <c r="F19" s="8"/>
      <c r="G19" s="8"/>
      <c r="H19" s="8"/>
      <c r="I19" s="8"/>
      <c r="J19" s="8"/>
      <c r="K19" s="8"/>
      <c r="L19" s="1"/>
      <c r="M19" s="1"/>
      <c r="N19" s="185"/>
      <c r="O19" s="89"/>
      <c r="P19" s="61"/>
      <c r="Q19" s="61"/>
      <c r="R19" s="61"/>
      <c r="S19" s="61"/>
      <c r="T19" s="61"/>
      <c r="U19" s="61"/>
      <c r="V19" s="61"/>
      <c r="W19" s="61"/>
      <c r="X19" s="61"/>
      <c r="Y19" s="91"/>
      <c r="Z19" s="92"/>
      <c r="AA19" s="61"/>
      <c r="AB19" s="61"/>
      <c r="AC19" s="61"/>
      <c r="AD19" s="61"/>
      <c r="AE19" s="61"/>
      <c r="AF19" s="61"/>
      <c r="AG19" s="61"/>
      <c r="AH19" s="61"/>
    </row>
    <row r="20" spans="1:34" ht="15.75">
      <c r="A20" s="1"/>
      <c r="B20" s="1"/>
      <c r="C20" s="1"/>
      <c r="D20" s="8"/>
      <c r="E20" s="8"/>
      <c r="F20" s="8"/>
      <c r="G20" s="8"/>
      <c r="H20" s="8"/>
      <c r="I20" s="8"/>
      <c r="J20" s="8"/>
      <c r="K20" s="8"/>
      <c r="L20" s="1"/>
      <c r="M20" s="1"/>
      <c r="N20" s="95"/>
      <c r="O20" s="96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>
      <c r="A21" s="1"/>
      <c r="B21" s="1"/>
      <c r="C21" s="1"/>
      <c r="D21" s="8"/>
      <c r="E21" s="8"/>
      <c r="F21" s="8"/>
      <c r="G21" s="8"/>
      <c r="H21" s="8"/>
      <c r="I21" s="8"/>
      <c r="J21" s="8"/>
      <c r="K21" s="8"/>
      <c r="L21" s="1"/>
      <c r="M21" s="1"/>
      <c r="N21" s="1"/>
      <c r="O21" s="1"/>
    </row>
    <row r="22" spans="1:34">
      <c r="A22" s="1"/>
      <c r="B22" s="1"/>
      <c r="C22" s="1"/>
      <c r="D22" s="8"/>
      <c r="E22" s="8"/>
      <c r="F22" s="8"/>
      <c r="G22" s="8"/>
      <c r="H22" s="8"/>
      <c r="I22" s="8"/>
      <c r="J22" s="8"/>
      <c r="K22" s="8"/>
      <c r="L22" s="1"/>
      <c r="M22" s="1"/>
      <c r="N22" s="1"/>
      <c r="O22" s="1"/>
    </row>
    <row r="23" spans="1:34">
      <c r="A23" s="1"/>
      <c r="B23" s="1"/>
      <c r="C23" s="1"/>
      <c r="D23" s="8"/>
      <c r="E23" s="8"/>
      <c r="F23" s="8"/>
      <c r="G23" s="8"/>
      <c r="H23" s="8"/>
      <c r="I23" s="8"/>
      <c r="J23" s="8"/>
      <c r="K23" s="8"/>
      <c r="L23" s="1"/>
      <c r="M23" s="1"/>
      <c r="N23" s="1"/>
      <c r="O23" s="1"/>
    </row>
    <row r="24" spans="1:34">
      <c r="A24" s="1"/>
      <c r="B24" s="1"/>
      <c r="C24" s="1"/>
      <c r="D24" s="8"/>
      <c r="E24" s="8"/>
      <c r="F24" s="8"/>
      <c r="G24" s="8"/>
      <c r="H24" s="8"/>
      <c r="I24" s="8"/>
      <c r="J24" s="8"/>
      <c r="K24" s="8"/>
      <c r="L24" s="1"/>
      <c r="M24" s="1"/>
      <c r="N24" s="1"/>
      <c r="O24" s="1"/>
    </row>
    <row r="25" spans="1:34">
      <c r="A25" s="1"/>
      <c r="B25" s="1"/>
      <c r="C25" s="1"/>
      <c r="D25" s="8"/>
      <c r="E25" s="8"/>
      <c r="F25" s="8"/>
      <c r="G25" s="8"/>
      <c r="H25" s="8"/>
      <c r="I25" s="8"/>
      <c r="J25" s="8"/>
      <c r="K25" s="8"/>
      <c r="L25" s="1"/>
      <c r="M25" s="1"/>
      <c r="N25" s="1"/>
      <c r="O25" s="1"/>
    </row>
    <row r="26" spans="1:3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3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3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3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3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3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3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</sheetData>
  <mergeCells count="4">
    <mergeCell ref="N3:N6"/>
    <mergeCell ref="N8:N10"/>
    <mergeCell ref="N11:N16"/>
    <mergeCell ref="N17:N19"/>
  </mergeCells>
  <conditionalFormatting sqref="P8:X16">
    <cfRule type="cellIs" dxfId="7" priority="2" operator="equal">
      <formula>0</formula>
    </cfRule>
  </conditionalFormatting>
  <conditionalFormatting sqref="Y3:Y19">
    <cfRule type="cellIs" dxfId="6" priority="4" operator="equal">
      <formula>0</formula>
    </cfRule>
  </conditionalFormatting>
  <hyperlinks>
    <hyperlink ref="C2" location="Sommaire!A1" display="SOMMAIRE" xr:uid="{00000000-0004-0000-0E00-000000000000}"/>
  </hyperlinks>
  <pageMargins left="0.7" right="0.7" top="0.75" bottom="0.75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80"/>
  <sheetViews>
    <sheetView topLeftCell="A7" zoomScale="112" workbookViewId="0">
      <selection activeCell="D6" sqref="D6:I6"/>
    </sheetView>
  </sheetViews>
  <sheetFormatPr baseColWidth="10" defaultColWidth="9.140625" defaultRowHeight="15"/>
  <cols>
    <col min="1" max="2" width="10.5703125"/>
    <col min="3" max="3" width="23.28515625"/>
    <col min="5" max="5" width="10.42578125"/>
    <col min="6" max="6" width="13.140625"/>
    <col min="7" max="7" width="14.7109375"/>
    <col min="8" max="8" width="10.5703125"/>
    <col min="9" max="9" width="16.28515625"/>
    <col min="10" max="10" width="10.5703125"/>
    <col min="11" max="12" width="15.5703125"/>
    <col min="13" max="16" width="10.5703125"/>
    <col min="17" max="17" width="44.5703125"/>
    <col min="18" max="1026" width="10.5703125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6">
      <c r="A2" s="1"/>
      <c r="B2" s="1"/>
      <c r="C2" s="3" t="s">
        <v>58</v>
      </c>
      <c r="D2" s="1"/>
      <c r="E2" s="1" t="s">
        <v>219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85"/>
      <c r="Q4" s="89"/>
      <c r="R4" s="97"/>
      <c r="S4" s="97"/>
      <c r="T4" s="97"/>
      <c r="U4" s="97"/>
      <c r="V4" s="97"/>
      <c r="W4" s="90"/>
      <c r="X4" s="90"/>
      <c r="Y4" s="90"/>
      <c r="Z4" s="90"/>
      <c r="AA4" s="91"/>
      <c r="AB4" s="92"/>
      <c r="AC4" s="61"/>
      <c r="AD4" s="61"/>
      <c r="AE4" s="61"/>
      <c r="AF4" s="61"/>
      <c r="AG4" s="61"/>
      <c r="AH4" s="61"/>
      <c r="AI4" s="61"/>
      <c r="AJ4" s="61"/>
    </row>
    <row r="5" spans="1:36">
      <c r="A5" s="1"/>
      <c r="B5" s="1"/>
      <c r="C5" s="1"/>
      <c r="D5" s="98" t="s">
        <v>82</v>
      </c>
      <c r="E5" s="93" t="s">
        <v>172</v>
      </c>
      <c r="F5" s="93" t="s">
        <v>171</v>
      </c>
      <c r="G5" s="93" t="s">
        <v>83</v>
      </c>
      <c r="H5" s="93" t="s">
        <v>84</v>
      </c>
      <c r="I5" s="93" t="s">
        <v>85</v>
      </c>
      <c r="J5" s="1"/>
      <c r="K5" s="1"/>
      <c r="L5" s="1"/>
      <c r="M5" s="1"/>
      <c r="N5" s="1"/>
      <c r="O5" s="1"/>
      <c r="P5" s="185"/>
      <c r="Q5" s="89"/>
      <c r="R5" s="97"/>
      <c r="S5" s="97"/>
      <c r="T5" s="97"/>
      <c r="U5" s="97"/>
      <c r="V5" s="97"/>
      <c r="W5" s="90"/>
      <c r="X5" s="90"/>
      <c r="Y5" s="90"/>
      <c r="Z5" s="90"/>
      <c r="AA5" s="91"/>
      <c r="AB5" s="92"/>
      <c r="AC5" s="61"/>
      <c r="AD5" s="61"/>
      <c r="AE5" s="61"/>
      <c r="AF5" s="61"/>
      <c r="AG5" s="61"/>
      <c r="AH5" s="61"/>
      <c r="AI5" s="61"/>
      <c r="AJ5" s="61"/>
    </row>
    <row r="6" spans="1:36">
      <c r="A6" s="1"/>
      <c r="B6" s="1"/>
      <c r="C6" s="8" t="s">
        <v>211</v>
      </c>
      <c r="D6" s="8"/>
      <c r="E6" s="8"/>
      <c r="F6" s="8"/>
      <c r="G6" s="8"/>
      <c r="H6" s="8"/>
      <c r="I6" s="8"/>
      <c r="J6" s="1"/>
      <c r="K6" s="1"/>
      <c r="L6" s="1"/>
      <c r="M6" s="1"/>
      <c r="N6" s="1"/>
      <c r="O6" s="1"/>
      <c r="P6" s="185"/>
      <c r="Q6" s="89"/>
      <c r="R6" s="97"/>
      <c r="S6" s="97"/>
      <c r="T6" s="97"/>
      <c r="U6" s="97"/>
      <c r="V6" s="97"/>
      <c r="W6" s="90"/>
      <c r="X6" s="90"/>
      <c r="Y6" s="90"/>
      <c r="Z6" s="90"/>
      <c r="AA6" s="91"/>
      <c r="AB6" s="92"/>
      <c r="AC6" s="61"/>
      <c r="AD6" s="61"/>
      <c r="AE6" s="61"/>
      <c r="AF6" s="61"/>
      <c r="AG6" s="61"/>
      <c r="AH6" s="61"/>
      <c r="AI6" s="61"/>
      <c r="AJ6" s="61"/>
    </row>
    <row r="7" spans="1:36">
      <c r="A7" s="1"/>
      <c r="B7" s="1"/>
      <c r="C7" s="8" t="s">
        <v>220</v>
      </c>
      <c r="D7" s="8"/>
      <c r="E7" s="8"/>
      <c r="F7" s="8"/>
      <c r="G7" s="8"/>
      <c r="H7" s="8"/>
      <c r="I7" s="8"/>
      <c r="J7" s="1"/>
      <c r="K7" s="1"/>
      <c r="L7" s="1"/>
      <c r="M7" s="1"/>
      <c r="N7" s="1"/>
      <c r="O7" s="1"/>
      <c r="P7" s="185"/>
      <c r="Q7" s="89"/>
      <c r="R7" s="97"/>
      <c r="S7" s="97"/>
      <c r="T7" s="97"/>
      <c r="U7" s="97"/>
      <c r="V7" s="97"/>
      <c r="W7" s="90"/>
      <c r="X7" s="90"/>
      <c r="Y7" s="90"/>
      <c r="Z7" s="90"/>
      <c r="AA7" s="91"/>
      <c r="AB7" s="92"/>
      <c r="AC7" s="61"/>
      <c r="AD7" s="61"/>
      <c r="AE7" s="61"/>
      <c r="AF7" s="61"/>
      <c r="AG7" s="61"/>
      <c r="AH7" s="61"/>
      <c r="AI7" s="61"/>
      <c r="AJ7" s="61"/>
    </row>
    <row r="8" spans="1:36">
      <c r="A8" s="1"/>
      <c r="B8" s="1"/>
      <c r="C8" s="8" t="s">
        <v>5</v>
      </c>
      <c r="D8" s="99" t="e">
        <f t="shared" ref="D8:I8" si="0">D7/D6</f>
        <v>#DIV/0!</v>
      </c>
      <c r="E8" s="99" t="e">
        <f t="shared" si="0"/>
        <v>#DIV/0!</v>
      </c>
      <c r="F8" s="99" t="e">
        <f t="shared" si="0"/>
        <v>#DIV/0!</v>
      </c>
      <c r="G8" s="99" t="e">
        <f t="shared" si="0"/>
        <v>#DIV/0!</v>
      </c>
      <c r="H8" s="99" t="e">
        <f t="shared" si="0"/>
        <v>#DIV/0!</v>
      </c>
      <c r="I8" s="99" t="e">
        <f t="shared" si="0"/>
        <v>#DIV/0!</v>
      </c>
      <c r="J8" s="1"/>
      <c r="K8" s="1"/>
      <c r="L8" s="1"/>
      <c r="M8" s="1"/>
      <c r="N8" s="1"/>
      <c r="O8" s="1"/>
      <c r="P8" s="88"/>
      <c r="Q8" s="89"/>
      <c r="R8" s="97"/>
      <c r="S8" s="97"/>
      <c r="T8" s="97"/>
      <c r="U8" s="97"/>
      <c r="V8" s="97"/>
      <c r="W8" s="90"/>
      <c r="X8" s="90"/>
      <c r="Y8" s="90"/>
      <c r="Z8" s="90"/>
      <c r="AA8" s="91"/>
      <c r="AB8" s="92"/>
      <c r="AC8" s="61"/>
      <c r="AD8" s="61"/>
      <c r="AE8" s="61"/>
      <c r="AF8" s="61"/>
      <c r="AG8" s="61"/>
      <c r="AH8" s="61"/>
      <c r="AI8" s="61"/>
      <c r="AJ8" s="61"/>
    </row>
    <row r="9" spans="1:36">
      <c r="A9" s="1"/>
      <c r="B9" s="1"/>
      <c r="C9" s="8" t="s">
        <v>75</v>
      </c>
      <c r="D9" s="8"/>
      <c r="E9" s="8"/>
      <c r="F9" s="8"/>
      <c r="G9" s="8"/>
      <c r="H9" s="8"/>
      <c r="I9" s="8"/>
      <c r="J9" s="1"/>
      <c r="K9" s="1"/>
      <c r="L9" s="1"/>
      <c r="M9" s="1"/>
      <c r="N9" s="1"/>
      <c r="O9" s="1"/>
      <c r="P9" s="185"/>
      <c r="Q9" s="89"/>
      <c r="R9" s="97"/>
      <c r="S9" s="97"/>
      <c r="T9" s="97"/>
      <c r="U9" s="97"/>
      <c r="V9" s="97"/>
      <c r="W9" s="90"/>
      <c r="X9" s="90"/>
      <c r="Y9" s="90"/>
      <c r="Z9" s="90"/>
      <c r="AA9" s="91"/>
      <c r="AB9" s="92"/>
      <c r="AC9" s="61"/>
      <c r="AD9" s="61"/>
      <c r="AE9" s="61"/>
      <c r="AF9" s="61"/>
      <c r="AG9" s="61"/>
      <c r="AH9" s="61"/>
      <c r="AI9" s="61"/>
      <c r="AJ9" s="61"/>
    </row>
    <row r="10" spans="1:3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85"/>
      <c r="Q10" s="89"/>
      <c r="R10" s="97"/>
      <c r="S10" s="97"/>
      <c r="T10" s="97"/>
      <c r="U10" s="97"/>
      <c r="V10" s="97"/>
      <c r="W10" s="90"/>
      <c r="X10" s="90"/>
      <c r="Y10" s="90"/>
      <c r="Z10" s="90"/>
      <c r="AA10" s="91"/>
      <c r="AB10" s="92"/>
      <c r="AC10" s="61"/>
      <c r="AD10" s="61"/>
      <c r="AE10" s="61"/>
      <c r="AF10" s="61"/>
      <c r="AG10" s="61"/>
      <c r="AH10" s="61"/>
      <c r="AI10" s="61"/>
      <c r="AJ10" s="61"/>
    </row>
    <row r="11" spans="1:3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85"/>
      <c r="Q11" s="89"/>
      <c r="R11" s="97"/>
      <c r="S11" s="97"/>
      <c r="T11" s="97"/>
      <c r="U11" s="97"/>
      <c r="V11" s="97"/>
      <c r="W11" s="90"/>
      <c r="X11" s="90"/>
      <c r="Y11" s="90"/>
      <c r="Z11" s="90"/>
      <c r="AA11" s="91"/>
      <c r="AB11" s="92"/>
      <c r="AC11" s="61"/>
      <c r="AD11" s="61"/>
      <c r="AE11" s="61"/>
      <c r="AF11" s="61"/>
      <c r="AG11" s="61"/>
      <c r="AH11" s="61"/>
      <c r="AI11" s="61"/>
      <c r="AJ11" s="61"/>
    </row>
    <row r="12" spans="1:36">
      <c r="A12" s="1"/>
      <c r="B12" s="1"/>
      <c r="C12" s="1"/>
      <c r="D12" s="1"/>
      <c r="E12" s="10" t="s">
        <v>213</v>
      </c>
      <c r="F12" s="10" t="s">
        <v>214</v>
      </c>
      <c r="G12" s="10" t="s">
        <v>221</v>
      </c>
      <c r="H12" s="10" t="s">
        <v>216</v>
      </c>
      <c r="I12" s="10" t="s">
        <v>222</v>
      </c>
      <c r="J12" s="10" t="s">
        <v>216</v>
      </c>
      <c r="K12" s="10" t="s">
        <v>218</v>
      </c>
      <c r="L12" s="10" t="s">
        <v>75</v>
      </c>
      <c r="M12" s="10" t="s">
        <v>187</v>
      </c>
      <c r="N12" s="1"/>
      <c r="O12" s="1"/>
      <c r="P12" s="185"/>
      <c r="Q12" s="89"/>
      <c r="R12" s="97"/>
      <c r="S12" s="97"/>
      <c r="T12" s="97"/>
      <c r="U12" s="97"/>
      <c r="V12" s="97"/>
      <c r="W12" s="90"/>
      <c r="X12" s="90"/>
      <c r="Y12" s="90"/>
      <c r="Z12" s="90"/>
      <c r="AA12" s="91"/>
      <c r="AB12" s="92"/>
      <c r="AC12" s="61"/>
      <c r="AD12" s="61"/>
      <c r="AE12" s="61"/>
      <c r="AF12" s="61"/>
      <c r="AG12" s="61"/>
      <c r="AH12" s="61"/>
      <c r="AI12" s="61"/>
      <c r="AJ12" s="61"/>
    </row>
    <row r="13" spans="1:36">
      <c r="A13" s="1"/>
      <c r="B13" s="1"/>
      <c r="C13" s="1"/>
      <c r="D13" s="1"/>
      <c r="E13" s="8"/>
      <c r="F13" s="8"/>
      <c r="G13" s="8"/>
      <c r="H13" s="8"/>
      <c r="I13" s="8"/>
      <c r="J13" s="8"/>
      <c r="K13" s="8"/>
      <c r="L13" s="8"/>
      <c r="M13" s="8"/>
      <c r="N13" s="1"/>
      <c r="O13" s="1"/>
      <c r="P13" s="185"/>
      <c r="Q13" s="89"/>
      <c r="R13" s="97"/>
      <c r="S13" s="97"/>
      <c r="T13" s="97"/>
      <c r="U13" s="97"/>
      <c r="V13" s="97"/>
      <c r="W13" s="90"/>
      <c r="X13" s="90"/>
      <c r="Y13" s="90"/>
      <c r="Z13" s="90"/>
      <c r="AA13" s="91"/>
      <c r="AB13" s="92"/>
      <c r="AC13" s="61"/>
      <c r="AD13" s="61"/>
      <c r="AE13" s="61"/>
      <c r="AF13" s="61"/>
      <c r="AG13" s="61"/>
      <c r="AH13" s="61"/>
      <c r="AI13" s="61"/>
      <c r="AJ13" s="61"/>
    </row>
    <row r="14" spans="1:36">
      <c r="A14" s="1"/>
      <c r="B14" s="1"/>
      <c r="C14" s="1"/>
      <c r="D14" s="1"/>
      <c r="E14" s="8"/>
      <c r="F14" s="8"/>
      <c r="G14" s="8"/>
      <c r="H14" s="8"/>
      <c r="I14" s="8"/>
      <c r="J14" s="8"/>
      <c r="K14" s="8"/>
      <c r="L14" s="8"/>
      <c r="M14" s="8"/>
      <c r="N14" s="1"/>
      <c r="O14" s="1"/>
      <c r="P14" s="185"/>
      <c r="Q14" s="89"/>
      <c r="R14" s="97"/>
      <c r="S14" s="97"/>
      <c r="T14" s="97"/>
      <c r="U14" s="97"/>
      <c r="V14" s="97"/>
      <c r="W14" s="90"/>
      <c r="X14" s="90"/>
      <c r="Y14" s="90"/>
      <c r="Z14" s="90"/>
      <c r="AA14" s="91"/>
      <c r="AB14" s="92"/>
      <c r="AC14" s="61"/>
      <c r="AD14" s="61"/>
      <c r="AE14" s="61"/>
      <c r="AF14" s="61"/>
      <c r="AG14" s="61"/>
      <c r="AH14" s="61"/>
      <c r="AI14" s="61"/>
      <c r="AJ14" s="61"/>
    </row>
    <row r="15" spans="1:36">
      <c r="A15" s="1"/>
      <c r="B15" s="1"/>
      <c r="C15" s="1"/>
      <c r="D15" s="1"/>
      <c r="E15" s="8"/>
      <c r="F15" s="8"/>
      <c r="G15" s="8"/>
      <c r="H15" s="8"/>
      <c r="I15" s="8"/>
      <c r="J15" s="8"/>
      <c r="K15" s="8"/>
      <c r="L15" s="8"/>
      <c r="M15" s="8"/>
      <c r="N15" s="1"/>
      <c r="O15" s="1"/>
      <c r="P15" s="185"/>
      <c r="Q15" s="89"/>
      <c r="R15" s="97"/>
      <c r="S15" s="97"/>
      <c r="T15" s="97"/>
      <c r="U15" s="97"/>
      <c r="V15" s="97"/>
      <c r="W15" s="90"/>
      <c r="X15" s="90"/>
      <c r="Y15" s="90"/>
      <c r="Z15" s="90"/>
      <c r="AA15" s="91"/>
      <c r="AB15" s="92"/>
      <c r="AC15" s="61"/>
      <c r="AD15" s="61"/>
      <c r="AE15" s="61"/>
      <c r="AF15" s="61"/>
      <c r="AG15" s="61"/>
      <c r="AH15" s="61"/>
      <c r="AI15" s="61"/>
      <c r="AJ15" s="61"/>
    </row>
    <row r="16" spans="1:36">
      <c r="A16" s="1"/>
      <c r="B16" s="1"/>
      <c r="C16" s="1"/>
      <c r="D16" s="1"/>
      <c r="E16" s="8"/>
      <c r="F16" s="8"/>
      <c r="G16" s="8"/>
      <c r="H16" s="8"/>
      <c r="I16" s="8"/>
      <c r="J16" s="8"/>
      <c r="K16" s="8"/>
      <c r="L16" s="8"/>
      <c r="M16" s="8"/>
      <c r="N16" s="1"/>
      <c r="O16" s="1"/>
      <c r="P16" s="185"/>
      <c r="Q16" s="89"/>
      <c r="R16" s="97"/>
      <c r="S16" s="97"/>
      <c r="T16" s="97"/>
      <c r="U16" s="97"/>
      <c r="V16" s="97"/>
      <c r="W16" s="90"/>
      <c r="X16" s="90"/>
      <c r="Y16" s="90"/>
      <c r="Z16" s="90"/>
      <c r="AA16" s="91"/>
      <c r="AB16" s="92"/>
      <c r="AC16" s="61"/>
      <c r="AD16" s="61"/>
      <c r="AE16" s="61"/>
      <c r="AF16" s="61"/>
      <c r="AG16" s="61"/>
      <c r="AH16" s="61"/>
      <c r="AI16" s="61"/>
      <c r="AJ16" s="61"/>
    </row>
    <row r="17" spans="1:36">
      <c r="A17" s="1"/>
      <c r="B17" s="1"/>
      <c r="C17" s="1"/>
      <c r="D17" s="1"/>
      <c r="E17" s="8"/>
      <c r="F17" s="8"/>
      <c r="G17" s="8"/>
      <c r="H17" s="8"/>
      <c r="I17" s="8"/>
      <c r="J17" s="8"/>
      <c r="K17" s="8"/>
      <c r="L17" s="8"/>
      <c r="M17" s="8"/>
      <c r="N17" s="1"/>
      <c r="O17" s="1"/>
      <c r="P17" s="185"/>
      <c r="Q17" s="89"/>
      <c r="R17" s="97"/>
      <c r="S17" s="97"/>
      <c r="T17" s="97"/>
      <c r="U17" s="97"/>
      <c r="V17" s="97"/>
      <c r="W17" s="90"/>
      <c r="X17" s="90"/>
      <c r="Y17" s="90"/>
      <c r="Z17" s="90"/>
      <c r="AA17" s="91"/>
      <c r="AB17" s="92"/>
      <c r="AC17" s="61"/>
      <c r="AD17" s="61"/>
      <c r="AE17" s="61"/>
      <c r="AF17" s="61"/>
      <c r="AG17" s="61"/>
      <c r="AH17" s="61"/>
      <c r="AI17" s="61"/>
      <c r="AJ17" s="61"/>
    </row>
    <row r="18" spans="1:36">
      <c r="A18" s="1"/>
      <c r="B18" s="1"/>
      <c r="C18" s="1"/>
      <c r="D18" s="1"/>
      <c r="E18" s="8"/>
      <c r="F18" s="8"/>
      <c r="G18" s="8"/>
      <c r="H18" s="8"/>
      <c r="I18" s="8"/>
      <c r="J18" s="8"/>
      <c r="K18" s="8"/>
      <c r="L18" s="8"/>
      <c r="M18" s="8"/>
      <c r="N18" s="1"/>
      <c r="O18" s="1"/>
      <c r="P18" s="185"/>
      <c r="Q18" s="89"/>
      <c r="R18" s="97"/>
      <c r="S18" s="97"/>
      <c r="T18" s="97"/>
      <c r="U18" s="97"/>
      <c r="V18" s="97"/>
      <c r="W18" s="90"/>
      <c r="X18" s="90"/>
      <c r="Y18" s="90"/>
      <c r="Z18" s="90"/>
      <c r="AA18" s="91"/>
      <c r="AB18" s="92"/>
      <c r="AC18" s="61"/>
      <c r="AD18" s="61"/>
      <c r="AE18" s="61"/>
      <c r="AF18" s="61"/>
      <c r="AG18" s="61"/>
      <c r="AH18" s="61"/>
      <c r="AI18" s="61"/>
      <c r="AJ18" s="61"/>
    </row>
    <row r="19" spans="1:36">
      <c r="A19" s="1"/>
      <c r="B19" s="1"/>
      <c r="C19" s="1"/>
      <c r="D19" s="1"/>
      <c r="E19" s="8"/>
      <c r="F19" s="8"/>
      <c r="G19" s="8"/>
      <c r="H19" s="8"/>
      <c r="I19" s="8"/>
      <c r="J19" s="8"/>
      <c r="K19" s="8"/>
      <c r="L19" s="8"/>
      <c r="M19" s="8"/>
      <c r="N19" s="1"/>
      <c r="O19" s="1"/>
      <c r="P19" s="185"/>
      <c r="Q19" s="89"/>
      <c r="R19" s="97"/>
      <c r="S19" s="97"/>
      <c r="T19" s="97"/>
      <c r="U19" s="97"/>
      <c r="V19" s="97"/>
      <c r="W19" s="90"/>
      <c r="X19" s="90"/>
      <c r="Y19" s="90"/>
      <c r="Z19" s="90"/>
      <c r="AA19" s="91"/>
      <c r="AB19" s="92"/>
      <c r="AC19" s="61"/>
      <c r="AD19" s="61"/>
      <c r="AE19" s="61"/>
      <c r="AF19" s="61"/>
      <c r="AG19" s="61"/>
      <c r="AH19" s="61"/>
      <c r="AI19" s="61"/>
      <c r="AJ19" s="61"/>
    </row>
    <row r="20" spans="1:36">
      <c r="A20" s="1"/>
      <c r="B20" s="1"/>
      <c r="C20" s="1"/>
      <c r="D20" s="1"/>
      <c r="E20" s="8"/>
      <c r="F20" s="8"/>
      <c r="G20" s="8"/>
      <c r="H20" s="8"/>
      <c r="I20" s="8"/>
      <c r="J20" s="8"/>
      <c r="K20" s="8"/>
      <c r="L20" s="8"/>
      <c r="M20" s="8"/>
      <c r="N20" s="1"/>
      <c r="O20" s="1"/>
      <c r="P20" s="185"/>
      <c r="Q20" s="89"/>
      <c r="R20" s="97"/>
      <c r="S20" s="97"/>
      <c r="T20" s="97"/>
      <c r="U20" s="97"/>
      <c r="V20" s="97"/>
      <c r="W20" s="90"/>
      <c r="X20" s="90"/>
      <c r="Y20" s="90"/>
      <c r="Z20" s="90"/>
      <c r="AA20" s="91"/>
      <c r="AB20" s="92"/>
      <c r="AC20" s="61"/>
      <c r="AD20" s="61"/>
      <c r="AE20" s="61"/>
      <c r="AF20" s="61"/>
      <c r="AG20" s="61"/>
      <c r="AH20" s="61"/>
      <c r="AI20" s="61"/>
      <c r="AJ20" s="61"/>
    </row>
    <row r="21" spans="1:36">
      <c r="A21" s="1"/>
      <c r="B21" s="1"/>
      <c r="C21" s="1"/>
      <c r="D21" s="1"/>
      <c r="E21" s="8"/>
      <c r="F21" s="8"/>
      <c r="G21" s="8"/>
      <c r="H21" s="8"/>
      <c r="I21" s="8"/>
      <c r="J21" s="8"/>
      <c r="K21" s="8"/>
      <c r="L21" s="8"/>
      <c r="M21" s="8"/>
      <c r="N21" s="1"/>
      <c r="O21" s="1"/>
      <c r="P21" s="185"/>
      <c r="Q21" s="89"/>
      <c r="R21" s="97"/>
      <c r="S21" s="97"/>
      <c r="T21" s="97"/>
      <c r="U21" s="97"/>
      <c r="V21" s="97"/>
      <c r="W21" s="90"/>
      <c r="X21" s="90"/>
      <c r="Y21" s="90"/>
      <c r="Z21" s="90"/>
      <c r="AA21" s="91"/>
      <c r="AB21" s="92"/>
      <c r="AC21" s="61"/>
      <c r="AD21" s="61"/>
      <c r="AE21" s="61"/>
      <c r="AF21" s="61"/>
      <c r="AG21" s="61"/>
      <c r="AH21" s="61"/>
      <c r="AI21" s="61"/>
      <c r="AJ21" s="61"/>
    </row>
    <row r="22" spans="1:36">
      <c r="A22" s="1"/>
      <c r="B22" s="1"/>
      <c r="C22" s="1"/>
      <c r="D22" s="1"/>
      <c r="E22" s="8"/>
      <c r="F22" s="8"/>
      <c r="G22" s="8"/>
      <c r="H22" s="8"/>
      <c r="I22" s="8"/>
      <c r="J22" s="8"/>
      <c r="K22" s="8"/>
      <c r="L22" s="8"/>
      <c r="M22" s="8"/>
      <c r="N22" s="1"/>
      <c r="O22" s="1"/>
      <c r="P22" s="185"/>
      <c r="Q22" s="89"/>
      <c r="R22" s="97"/>
      <c r="S22" s="97"/>
      <c r="T22" s="97"/>
      <c r="U22" s="97"/>
      <c r="V22" s="97"/>
      <c r="W22" s="90"/>
      <c r="X22" s="90"/>
      <c r="Y22" s="90"/>
      <c r="Z22" s="90"/>
      <c r="AA22" s="91"/>
      <c r="AB22" s="92"/>
      <c r="AC22" s="61"/>
      <c r="AD22" s="61"/>
      <c r="AE22" s="61"/>
      <c r="AF22" s="61"/>
      <c r="AG22" s="61"/>
      <c r="AH22" s="61"/>
      <c r="AI22" s="61"/>
      <c r="AJ22" s="61"/>
    </row>
    <row r="23" spans="1:36">
      <c r="A23" s="1"/>
      <c r="B23" s="1"/>
      <c r="C23" s="1"/>
      <c r="D23" s="1"/>
      <c r="E23" s="8"/>
      <c r="F23" s="8"/>
      <c r="G23" s="8"/>
      <c r="H23" s="8"/>
      <c r="I23" s="8"/>
      <c r="J23" s="8"/>
      <c r="K23" s="8"/>
      <c r="L23" s="8"/>
      <c r="M23" s="8"/>
      <c r="N23" s="1"/>
      <c r="O23" s="1"/>
      <c r="P23" s="185"/>
      <c r="Q23" s="89"/>
      <c r="R23" s="97"/>
      <c r="S23" s="97"/>
      <c r="T23" s="97"/>
      <c r="U23" s="97"/>
      <c r="V23" s="97"/>
      <c r="W23" s="90"/>
      <c r="X23" s="90"/>
      <c r="Y23" s="90"/>
      <c r="Z23" s="90"/>
      <c r="AA23" s="91"/>
      <c r="AB23" s="92"/>
      <c r="AC23" s="61"/>
      <c r="AD23" s="61"/>
      <c r="AE23" s="61"/>
      <c r="AF23" s="61"/>
      <c r="AG23" s="61"/>
      <c r="AH23" s="61"/>
      <c r="AI23" s="61"/>
      <c r="AJ23" s="61"/>
    </row>
    <row r="24" spans="1:36">
      <c r="A24" s="1"/>
      <c r="B24" s="1"/>
      <c r="C24" s="1"/>
      <c r="D24" s="1"/>
      <c r="E24" s="8"/>
      <c r="F24" s="8"/>
      <c r="G24" s="8"/>
      <c r="H24" s="8"/>
      <c r="I24" s="8"/>
      <c r="J24" s="8"/>
      <c r="K24" s="8"/>
      <c r="L24" s="8"/>
      <c r="M24" s="8"/>
      <c r="N24" s="1"/>
      <c r="O24" s="1"/>
      <c r="P24" s="185"/>
      <c r="Q24" s="89"/>
      <c r="R24" s="97"/>
      <c r="S24" s="97"/>
      <c r="T24" s="97"/>
      <c r="U24" s="97"/>
      <c r="V24" s="97"/>
      <c r="W24" s="90"/>
      <c r="X24" s="90"/>
      <c r="Y24" s="90"/>
      <c r="Z24" s="90"/>
      <c r="AA24" s="91"/>
      <c r="AB24" s="92"/>
      <c r="AC24" s="61"/>
      <c r="AD24" s="61"/>
      <c r="AE24" s="61"/>
      <c r="AF24" s="61"/>
      <c r="AG24" s="61"/>
      <c r="AH24" s="61"/>
      <c r="AI24" s="61"/>
      <c r="AJ24" s="61"/>
    </row>
    <row r="25" spans="1:36">
      <c r="A25" s="1"/>
      <c r="B25" s="1"/>
      <c r="C25" s="1"/>
      <c r="D25" s="1"/>
      <c r="E25" s="8"/>
      <c r="F25" s="8"/>
      <c r="G25" s="8"/>
      <c r="H25" s="8"/>
      <c r="I25" s="8"/>
      <c r="J25" s="8"/>
      <c r="K25" s="8"/>
      <c r="L25" s="8"/>
      <c r="M25" s="8"/>
      <c r="N25" s="1"/>
      <c r="O25" s="1"/>
      <c r="P25" s="185"/>
      <c r="Q25" s="89"/>
      <c r="R25" s="97"/>
      <c r="S25" s="97"/>
      <c r="T25" s="97"/>
      <c r="U25" s="97"/>
      <c r="V25" s="97"/>
      <c r="W25" s="90"/>
      <c r="X25" s="90"/>
      <c r="Y25" s="90"/>
      <c r="Z25" s="90"/>
      <c r="AA25" s="91"/>
      <c r="AB25" s="92"/>
      <c r="AC25" s="61"/>
      <c r="AD25" s="61"/>
      <c r="AE25" s="61"/>
      <c r="AF25" s="61"/>
      <c r="AG25" s="61"/>
      <c r="AH25" s="61"/>
      <c r="AI25" s="61"/>
      <c r="AJ25" s="61"/>
    </row>
    <row r="26" spans="1:36">
      <c r="A26" s="1"/>
      <c r="B26" s="1"/>
      <c r="C26" s="1"/>
      <c r="D26" s="1"/>
      <c r="E26" s="8"/>
      <c r="F26" s="8"/>
      <c r="G26" s="8"/>
      <c r="H26" s="8"/>
      <c r="I26" s="8"/>
      <c r="J26" s="8"/>
      <c r="K26" s="8"/>
      <c r="L26" s="8"/>
      <c r="M26" s="8"/>
      <c r="N26" s="1"/>
      <c r="O26" s="1"/>
      <c r="P26" s="185"/>
      <c r="Q26" s="89"/>
      <c r="R26" s="1"/>
      <c r="S26" s="1"/>
      <c r="T26" s="1"/>
      <c r="U26" s="1"/>
      <c r="V26" s="1"/>
      <c r="W26" s="61"/>
      <c r="X26" s="61"/>
      <c r="Y26" s="61"/>
      <c r="Z26" s="61"/>
      <c r="AA26" s="91"/>
      <c r="AB26" s="92"/>
      <c r="AC26" s="61"/>
      <c r="AD26" s="61"/>
      <c r="AE26" s="61"/>
      <c r="AF26" s="61"/>
      <c r="AG26" s="61"/>
      <c r="AH26" s="61"/>
      <c r="AI26" s="61"/>
      <c r="AJ26" s="61"/>
    </row>
    <row r="27" spans="1:36">
      <c r="A27" s="1"/>
      <c r="B27" s="1"/>
      <c r="C27" s="1"/>
      <c r="D27" s="1"/>
      <c r="E27" s="8"/>
      <c r="F27" s="8"/>
      <c r="G27" s="8"/>
      <c r="H27" s="8"/>
      <c r="I27" s="8"/>
      <c r="J27" s="8"/>
      <c r="K27" s="8"/>
      <c r="L27" s="8"/>
      <c r="M27" s="8"/>
      <c r="N27" s="1"/>
      <c r="O27" s="1"/>
      <c r="P27" s="185"/>
      <c r="Q27" s="89"/>
      <c r="R27" s="1"/>
      <c r="S27" s="1"/>
      <c r="T27" s="1"/>
      <c r="U27" s="1"/>
      <c r="V27" s="1"/>
      <c r="W27" s="61"/>
      <c r="X27" s="61"/>
      <c r="Y27" s="61"/>
      <c r="Z27" s="61"/>
      <c r="AA27" s="91"/>
      <c r="AB27" s="92"/>
      <c r="AC27" s="61"/>
      <c r="AD27" s="61"/>
      <c r="AE27" s="61"/>
      <c r="AF27" s="61"/>
      <c r="AG27" s="61"/>
      <c r="AH27" s="61"/>
      <c r="AI27" s="61"/>
      <c r="AJ27" s="61"/>
    </row>
    <row r="28" spans="1:36">
      <c r="A28" s="1"/>
      <c r="B28" s="1"/>
      <c r="C28" s="1"/>
      <c r="D28" s="1"/>
      <c r="E28" s="8"/>
      <c r="F28" s="8"/>
      <c r="G28" s="8"/>
      <c r="H28" s="8"/>
      <c r="I28" s="8"/>
      <c r="J28" s="8"/>
      <c r="K28" s="8"/>
      <c r="L28" s="8"/>
      <c r="M28" s="8"/>
      <c r="N28" s="1"/>
      <c r="O28" s="1"/>
      <c r="P28" s="185"/>
      <c r="Q28" s="89"/>
      <c r="R28" s="1"/>
      <c r="S28" s="1"/>
      <c r="T28" s="1"/>
      <c r="U28" s="1"/>
      <c r="V28" s="1"/>
      <c r="W28" s="61"/>
      <c r="X28" s="61"/>
      <c r="Y28" s="61"/>
      <c r="Z28" s="61"/>
      <c r="AA28" s="91"/>
      <c r="AB28" s="92"/>
      <c r="AC28" s="61"/>
      <c r="AD28" s="61"/>
      <c r="AE28" s="61"/>
      <c r="AF28" s="61"/>
      <c r="AG28" s="61"/>
      <c r="AH28" s="61"/>
      <c r="AI28" s="61"/>
      <c r="AJ28" s="61"/>
    </row>
    <row r="29" spans="1:36" ht="15.75">
      <c r="A29" s="1"/>
      <c r="B29" s="1"/>
      <c r="C29" s="1"/>
      <c r="D29" s="1"/>
      <c r="E29" s="8"/>
      <c r="F29" s="8"/>
      <c r="G29" s="8"/>
      <c r="H29" s="8"/>
      <c r="I29" s="8"/>
      <c r="J29" s="8"/>
      <c r="K29" s="8"/>
      <c r="L29" s="8"/>
      <c r="M29" s="8"/>
      <c r="N29" s="1"/>
      <c r="O29" s="1"/>
      <c r="P29" s="95"/>
      <c r="Q29" s="96"/>
      <c r="R29" s="1"/>
      <c r="S29" s="1"/>
      <c r="T29" s="1"/>
      <c r="U29" s="1"/>
      <c r="V29" s="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</row>
    <row r="30" spans="1:36">
      <c r="A30" s="1"/>
      <c r="B30" s="1"/>
      <c r="C30" s="1"/>
      <c r="D30" s="1"/>
      <c r="E30" s="8"/>
      <c r="F30" s="8"/>
      <c r="G30" s="8"/>
      <c r="H30" s="8"/>
      <c r="I30" s="8"/>
      <c r="J30" s="8"/>
      <c r="K30" s="8"/>
      <c r="L30" s="8"/>
      <c r="M30" s="8"/>
      <c r="N30" s="1"/>
      <c r="O30" s="1"/>
      <c r="P30" s="1"/>
      <c r="Q30" s="1"/>
      <c r="R30" s="1"/>
      <c r="S30" s="1"/>
      <c r="T30" s="1"/>
      <c r="U30" s="1"/>
      <c r="V30" s="1"/>
    </row>
    <row r="31" spans="1:36">
      <c r="A31" s="1"/>
      <c r="B31" s="1"/>
      <c r="C31" s="1"/>
      <c r="D31" s="1"/>
      <c r="E31" s="8"/>
      <c r="F31" s="8"/>
      <c r="G31" s="8"/>
      <c r="H31" s="8"/>
      <c r="I31" s="8"/>
      <c r="J31" s="8"/>
      <c r="K31" s="8"/>
      <c r="L31" s="8"/>
      <c r="M31" s="8"/>
      <c r="N31" s="1"/>
      <c r="O31" s="1"/>
      <c r="P31" s="1"/>
      <c r="Q31" s="1"/>
      <c r="R31" s="1"/>
      <c r="S31" s="1"/>
      <c r="T31" s="1"/>
      <c r="U31" s="1"/>
      <c r="V31" s="1"/>
    </row>
    <row r="32" spans="1:36">
      <c r="A32" s="1"/>
      <c r="B32" s="1"/>
      <c r="C32" s="1"/>
      <c r="D32" s="1"/>
      <c r="E32" s="8"/>
      <c r="F32" s="8"/>
      <c r="G32" s="8"/>
      <c r="H32" s="8"/>
      <c r="I32" s="8"/>
      <c r="J32" s="8"/>
      <c r="K32" s="8"/>
      <c r="L32" s="8"/>
      <c r="M32" s="8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8"/>
      <c r="F33" s="8"/>
      <c r="G33" s="8"/>
      <c r="H33" s="8"/>
      <c r="I33" s="8"/>
      <c r="J33" s="8"/>
      <c r="K33" s="8"/>
      <c r="L33" s="8"/>
      <c r="M33" s="8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8"/>
      <c r="F34" s="8"/>
      <c r="G34" s="8"/>
      <c r="H34" s="8"/>
      <c r="I34" s="8"/>
      <c r="J34" s="8"/>
      <c r="K34" s="8"/>
      <c r="L34" s="8"/>
      <c r="M34" s="8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83">
        <f>SUM(M13:M34)</f>
        <v>0</v>
      </c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 t="s">
        <v>86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</sheetData>
  <mergeCells count="4">
    <mergeCell ref="P4:P7"/>
    <mergeCell ref="P9:P11"/>
    <mergeCell ref="P12:P25"/>
    <mergeCell ref="P26:P28"/>
  </mergeCells>
  <conditionalFormatting sqref="R9:Z25">
    <cfRule type="cellIs" dxfId="5" priority="2" operator="equal">
      <formula>0</formula>
    </cfRule>
  </conditionalFormatting>
  <conditionalFormatting sqref="AA4:AA28">
    <cfRule type="cellIs" dxfId="4" priority="4" operator="equal">
      <formula>0</formula>
    </cfRule>
  </conditionalFormatting>
  <hyperlinks>
    <hyperlink ref="C2" location="Sommaire!A1" display="SOMMAIRE" xr:uid="{00000000-0004-0000-0F00-000000000000}"/>
  </hyperlinks>
  <pageMargins left="0.7" right="0.7" top="0.75" bottom="0.75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65"/>
  <sheetViews>
    <sheetView topLeftCell="A28" zoomScale="112" workbookViewId="0">
      <selection activeCell="C37" sqref="C37"/>
    </sheetView>
  </sheetViews>
  <sheetFormatPr baseColWidth="10" defaultColWidth="9.140625" defaultRowHeight="15"/>
  <cols>
    <col min="1" max="2" width="10.5703125"/>
    <col min="3" max="3" width="23.28515625"/>
    <col min="4" max="4" width="10.42578125"/>
    <col min="5" max="5" width="13.140625"/>
    <col min="6" max="6" width="14.7109375"/>
    <col min="7" max="7" width="10.5703125"/>
    <col min="8" max="8" width="16.28515625"/>
    <col min="9" max="9" width="10.5703125"/>
    <col min="10" max="10" width="15.5703125"/>
    <col min="11" max="11" width="10.5703125"/>
    <col min="12" max="12" width="6.85546875"/>
    <col min="13" max="1025" width="10.5703125"/>
  </cols>
  <sheetData>
    <row r="1" spans="1:3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1">
      <c r="A2" s="1"/>
      <c r="B2" s="1"/>
      <c r="C2" s="3" t="s">
        <v>58</v>
      </c>
      <c r="D2" s="1"/>
      <c r="E2" s="1" t="s">
        <v>223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7"/>
      <c r="O3" s="97"/>
      <c r="P3" s="97"/>
      <c r="Q3" s="90"/>
      <c r="R3" s="90"/>
      <c r="S3" s="90"/>
      <c r="T3" s="90"/>
      <c r="U3" s="90"/>
      <c r="V3" s="91"/>
      <c r="W3" s="92"/>
      <c r="X3" s="61"/>
      <c r="Y3" s="61"/>
      <c r="Z3" s="61"/>
      <c r="AA3" s="61"/>
      <c r="AB3" s="61"/>
      <c r="AC3" s="61"/>
      <c r="AD3" s="61"/>
      <c r="AE3" s="61"/>
    </row>
    <row r="4" spans="1:31">
      <c r="A4" s="1"/>
      <c r="B4" s="1"/>
      <c r="C4" s="1"/>
      <c r="D4" s="93" t="s">
        <v>172</v>
      </c>
      <c r="E4" s="93" t="s">
        <v>171</v>
      </c>
      <c r="F4" s="93" t="s">
        <v>83</v>
      </c>
      <c r="G4" s="93" t="s">
        <v>84</v>
      </c>
      <c r="H4" s="93" t="s">
        <v>85</v>
      </c>
      <c r="I4" s="1"/>
      <c r="J4" s="1"/>
      <c r="K4" s="1"/>
      <c r="L4" s="1"/>
      <c r="M4" s="1"/>
      <c r="N4" s="1"/>
      <c r="O4" s="97"/>
      <c r="P4" s="97"/>
      <c r="Q4" s="90"/>
      <c r="R4" s="90"/>
      <c r="S4" s="90"/>
      <c r="T4" s="90"/>
      <c r="U4" s="90"/>
      <c r="V4" s="91"/>
      <c r="W4" s="92"/>
      <c r="X4" s="61"/>
      <c r="Y4" s="61"/>
      <c r="Z4" s="61"/>
      <c r="AA4" s="61"/>
      <c r="AB4" s="61"/>
      <c r="AC4" s="61"/>
      <c r="AD4" s="61"/>
      <c r="AE4" s="61"/>
    </row>
    <row r="5" spans="1:31">
      <c r="A5" s="1"/>
      <c r="B5" s="1"/>
      <c r="C5" s="8" t="s">
        <v>211</v>
      </c>
      <c r="D5" s="8"/>
      <c r="E5" s="8"/>
      <c r="F5" s="8"/>
      <c r="G5" s="8"/>
      <c r="H5" s="8"/>
      <c r="I5" s="1"/>
      <c r="J5" s="1"/>
      <c r="K5" s="1"/>
      <c r="L5" s="1"/>
      <c r="M5" s="1"/>
      <c r="N5" s="1"/>
      <c r="O5" s="97"/>
      <c r="P5" s="97"/>
      <c r="Q5" s="90"/>
      <c r="R5" s="90"/>
      <c r="S5" s="90"/>
      <c r="T5" s="90"/>
      <c r="U5" s="90"/>
      <c r="V5" s="91"/>
      <c r="W5" s="92"/>
      <c r="X5" s="61"/>
      <c r="Y5" s="61"/>
      <c r="Z5" s="61"/>
      <c r="AA5" s="61"/>
      <c r="AB5" s="61"/>
      <c r="AC5" s="61"/>
      <c r="AD5" s="61"/>
      <c r="AE5" s="61"/>
    </row>
    <row r="6" spans="1:31">
      <c r="A6" s="1"/>
      <c r="B6" s="1"/>
      <c r="C6" s="8" t="s">
        <v>224</v>
      </c>
      <c r="D6" s="8"/>
      <c r="E6" s="8"/>
      <c r="F6" s="8"/>
      <c r="G6" s="8"/>
      <c r="H6" s="8"/>
      <c r="I6" s="1"/>
      <c r="J6" s="1"/>
      <c r="K6" s="1"/>
      <c r="L6" s="1"/>
      <c r="M6" s="1"/>
      <c r="N6" s="1"/>
      <c r="O6" s="97"/>
      <c r="P6" s="97"/>
      <c r="Q6" s="90"/>
      <c r="R6" s="90"/>
      <c r="S6" s="90"/>
      <c r="T6" s="90"/>
      <c r="U6" s="90"/>
      <c r="V6" s="91"/>
      <c r="W6" s="92"/>
      <c r="X6" s="61"/>
      <c r="Y6" s="61"/>
      <c r="Z6" s="61"/>
      <c r="AA6" s="61"/>
      <c r="AB6" s="61"/>
      <c r="AC6" s="61"/>
      <c r="AD6" s="61"/>
      <c r="AE6" s="61"/>
    </row>
    <row r="7" spans="1:31">
      <c r="A7" s="1"/>
      <c r="B7" s="1"/>
      <c r="C7" s="8" t="s">
        <v>8</v>
      </c>
      <c r="D7" s="100" t="e">
        <f>D6/D5</f>
        <v>#DIV/0!</v>
      </c>
      <c r="E7" s="100" t="e">
        <f>E6/E5</f>
        <v>#DIV/0!</v>
      </c>
      <c r="F7" s="100" t="e">
        <f>F6/F5</f>
        <v>#DIV/0!</v>
      </c>
      <c r="G7" s="100" t="e">
        <f>G6/G5</f>
        <v>#DIV/0!</v>
      </c>
      <c r="H7" s="100" t="e">
        <f>H6/H5</f>
        <v>#DIV/0!</v>
      </c>
      <c r="I7" s="1"/>
      <c r="J7" s="1"/>
      <c r="K7" s="1"/>
      <c r="L7" s="1"/>
      <c r="M7" s="1"/>
      <c r="N7" s="1"/>
      <c r="O7" s="97"/>
      <c r="P7" s="97"/>
      <c r="Q7" s="90"/>
      <c r="R7" s="90"/>
      <c r="S7" s="90"/>
      <c r="T7" s="90"/>
      <c r="U7" s="90"/>
      <c r="V7" s="91"/>
      <c r="W7" s="92"/>
      <c r="X7" s="61"/>
      <c r="Y7" s="61"/>
      <c r="Z7" s="61"/>
      <c r="AA7" s="61"/>
      <c r="AB7" s="61"/>
      <c r="AC7" s="61"/>
      <c r="AD7" s="61"/>
      <c r="AE7" s="61"/>
    </row>
    <row r="8" spans="1:31">
      <c r="A8" s="1"/>
      <c r="B8" s="1"/>
      <c r="C8" s="8" t="s">
        <v>75</v>
      </c>
      <c r="D8" s="8"/>
      <c r="E8" s="8"/>
      <c r="F8" s="8"/>
      <c r="G8" s="8"/>
      <c r="H8" s="8"/>
      <c r="I8" s="1"/>
      <c r="J8" s="1"/>
      <c r="K8" s="1"/>
      <c r="L8" s="1"/>
      <c r="M8" s="1"/>
      <c r="N8" s="1"/>
      <c r="O8" s="97"/>
      <c r="P8" s="97"/>
      <c r="Q8" s="90"/>
      <c r="R8" s="90"/>
      <c r="S8" s="90"/>
      <c r="T8" s="90"/>
      <c r="U8" s="90"/>
      <c r="V8" s="91"/>
      <c r="W8" s="92"/>
      <c r="X8" s="61"/>
      <c r="Y8" s="61"/>
      <c r="Z8" s="61"/>
      <c r="AA8" s="61"/>
      <c r="AB8" s="61"/>
      <c r="AC8" s="61"/>
      <c r="AD8" s="61"/>
      <c r="AE8" s="61"/>
    </row>
    <row r="9" spans="1:3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97"/>
      <c r="P9" s="97"/>
      <c r="Q9" s="90"/>
      <c r="R9" s="90"/>
      <c r="S9" s="90"/>
      <c r="T9" s="90"/>
      <c r="U9" s="90"/>
      <c r="V9" s="91"/>
      <c r="W9" s="92"/>
      <c r="X9" s="61"/>
      <c r="Y9" s="61"/>
      <c r="Z9" s="61"/>
      <c r="AA9" s="61"/>
      <c r="AB9" s="61"/>
      <c r="AC9" s="61"/>
      <c r="AD9" s="61"/>
      <c r="AE9" s="61"/>
    </row>
    <row r="10" spans="1:3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97"/>
      <c r="P10" s="97"/>
      <c r="Q10" s="90"/>
      <c r="R10" s="90"/>
      <c r="S10" s="90"/>
      <c r="T10" s="90"/>
      <c r="U10" s="90"/>
      <c r="V10" s="91"/>
      <c r="W10" s="92"/>
      <c r="X10" s="61"/>
      <c r="Y10" s="61"/>
      <c r="Z10" s="61"/>
      <c r="AA10" s="61"/>
      <c r="AB10" s="61"/>
      <c r="AC10" s="61"/>
      <c r="AD10" s="61"/>
      <c r="AE10" s="61"/>
    </row>
    <row r="11" spans="1:31">
      <c r="A11" s="1"/>
      <c r="B11" s="1"/>
      <c r="C11" s="1"/>
      <c r="D11" s="10" t="s">
        <v>213</v>
      </c>
      <c r="E11" s="10" t="s">
        <v>214</v>
      </c>
      <c r="F11" s="10" t="s">
        <v>64</v>
      </c>
      <c r="G11" s="10" t="s">
        <v>216</v>
      </c>
      <c r="H11" s="12" t="s">
        <v>75</v>
      </c>
      <c r="I11" s="10" t="s">
        <v>187</v>
      </c>
      <c r="J11" s="1"/>
      <c r="K11" s="1"/>
      <c r="L11" s="1"/>
      <c r="M11" s="1"/>
      <c r="N11" s="1"/>
      <c r="O11" s="97"/>
      <c r="P11" s="97"/>
      <c r="Q11" s="90"/>
      <c r="R11" s="90"/>
      <c r="S11" s="90"/>
      <c r="T11" s="90"/>
      <c r="U11" s="90"/>
      <c r="V11" s="91"/>
      <c r="W11" s="92"/>
      <c r="X11" s="61"/>
      <c r="Y11" s="61"/>
      <c r="Z11" s="61"/>
      <c r="AA11" s="61"/>
      <c r="AB11" s="61"/>
      <c r="AC11" s="61"/>
      <c r="AD11" s="61"/>
      <c r="AE11" s="61"/>
    </row>
    <row r="12" spans="1:31">
      <c r="A12" s="1"/>
      <c r="B12" s="1"/>
      <c r="C12" s="1"/>
      <c r="D12" s="8"/>
      <c r="E12" s="8"/>
      <c r="F12" s="8"/>
      <c r="G12" s="8"/>
      <c r="H12" s="18"/>
      <c r="I12" s="101"/>
      <c r="J12" s="1"/>
      <c r="K12" s="1"/>
      <c r="L12" s="1"/>
      <c r="M12" s="1"/>
      <c r="N12" s="1"/>
      <c r="O12" s="97"/>
      <c r="P12" s="97"/>
      <c r="Q12" s="90"/>
      <c r="R12" s="90"/>
      <c r="S12" s="90"/>
      <c r="T12" s="90"/>
      <c r="U12" s="90"/>
      <c r="V12" s="91"/>
      <c r="W12" s="92"/>
      <c r="X12" s="61"/>
      <c r="Y12" s="61"/>
      <c r="Z12" s="61"/>
      <c r="AA12" s="61"/>
      <c r="AB12" s="61"/>
      <c r="AC12" s="61"/>
      <c r="AD12" s="61"/>
      <c r="AE12" s="61"/>
    </row>
    <row r="13" spans="1:31">
      <c r="A13" s="1"/>
      <c r="B13" s="1"/>
      <c r="C13" s="1"/>
      <c r="D13" s="8"/>
      <c r="E13" s="8"/>
      <c r="F13" s="8"/>
      <c r="G13" s="8"/>
      <c r="H13" s="18"/>
      <c r="I13" s="101"/>
      <c r="J13" s="1"/>
      <c r="K13" s="1"/>
      <c r="L13" s="1"/>
      <c r="M13" s="1"/>
      <c r="N13" s="1"/>
      <c r="O13" s="97"/>
      <c r="P13" s="97"/>
      <c r="Q13" s="90"/>
      <c r="R13" s="90"/>
      <c r="S13" s="90"/>
      <c r="T13" s="90"/>
      <c r="U13" s="90"/>
      <c r="V13" s="91"/>
      <c r="W13" s="92"/>
      <c r="X13" s="61"/>
      <c r="Y13" s="61"/>
      <c r="Z13" s="61"/>
      <c r="AA13" s="61"/>
      <c r="AB13" s="61"/>
      <c r="AC13" s="61"/>
      <c r="AD13" s="61"/>
      <c r="AE13" s="61"/>
    </row>
    <row r="14" spans="1:31">
      <c r="A14" s="1"/>
      <c r="B14" s="1"/>
      <c r="C14" s="1"/>
      <c r="D14" s="8"/>
      <c r="E14" s="8"/>
      <c r="F14" s="8"/>
      <c r="G14" s="8"/>
      <c r="H14" s="18"/>
      <c r="I14" s="101"/>
      <c r="J14" s="1"/>
      <c r="K14" s="1"/>
      <c r="L14" s="1"/>
      <c r="M14" s="1"/>
      <c r="N14" s="1"/>
      <c r="O14" s="97"/>
      <c r="P14" s="97"/>
      <c r="Q14" s="90"/>
      <c r="R14" s="90"/>
      <c r="S14" s="90"/>
      <c r="T14" s="90"/>
      <c r="U14" s="90"/>
      <c r="V14" s="91"/>
      <c r="W14" s="92"/>
      <c r="X14" s="61"/>
      <c r="Y14" s="61"/>
      <c r="Z14" s="61"/>
      <c r="AA14" s="61"/>
      <c r="AB14" s="61"/>
      <c r="AC14" s="61"/>
      <c r="AD14" s="61"/>
      <c r="AE14" s="61"/>
    </row>
    <row r="15" spans="1:31">
      <c r="A15" s="1"/>
      <c r="B15" s="1"/>
      <c r="C15" s="1"/>
      <c r="D15" s="8"/>
      <c r="E15" s="8"/>
      <c r="F15" s="8"/>
      <c r="G15" s="8"/>
      <c r="H15" s="18"/>
      <c r="I15" s="101"/>
      <c r="J15" s="1"/>
      <c r="K15" s="1"/>
      <c r="L15" s="1"/>
      <c r="M15" s="1"/>
      <c r="N15" s="1"/>
      <c r="O15" s="97"/>
      <c r="P15" s="97"/>
      <c r="Q15" s="90"/>
      <c r="R15" s="90"/>
      <c r="S15" s="90"/>
      <c r="T15" s="90"/>
      <c r="U15" s="90"/>
      <c r="V15" s="91"/>
      <c r="W15" s="92"/>
      <c r="X15" s="61"/>
      <c r="Y15" s="61"/>
      <c r="Z15" s="61"/>
      <c r="AA15" s="61"/>
      <c r="AB15" s="61"/>
      <c r="AC15" s="61"/>
      <c r="AD15" s="61"/>
      <c r="AE15" s="61"/>
    </row>
    <row r="16" spans="1:31">
      <c r="A16" s="1"/>
      <c r="B16" s="1"/>
      <c r="C16" s="1"/>
      <c r="D16" s="8"/>
      <c r="E16" s="8"/>
      <c r="F16" s="8"/>
      <c r="G16" s="8"/>
      <c r="H16" s="18"/>
      <c r="I16" s="101"/>
      <c r="J16" s="1"/>
      <c r="K16" s="1"/>
      <c r="L16" s="1"/>
      <c r="M16" s="1"/>
      <c r="N16" s="1"/>
      <c r="O16" s="97"/>
      <c r="P16" s="97"/>
      <c r="Q16" s="90"/>
      <c r="R16" s="90"/>
      <c r="S16" s="90"/>
      <c r="T16" s="90"/>
      <c r="U16" s="90"/>
      <c r="V16" s="91"/>
      <c r="W16" s="92"/>
      <c r="X16" s="61"/>
      <c r="Y16" s="61"/>
      <c r="Z16" s="61"/>
      <c r="AA16" s="61"/>
      <c r="AB16" s="61"/>
      <c r="AC16" s="61"/>
      <c r="AD16" s="61"/>
      <c r="AE16" s="61"/>
    </row>
    <row r="17" spans="1:31">
      <c r="A17" s="1"/>
      <c r="B17" s="1"/>
      <c r="C17" s="1"/>
      <c r="D17" s="8"/>
      <c r="E17" s="8"/>
      <c r="F17" s="8"/>
      <c r="G17" s="8"/>
      <c r="H17" s="18"/>
      <c r="I17" s="101"/>
      <c r="J17" s="1"/>
      <c r="K17" s="1"/>
      <c r="L17" s="1"/>
      <c r="M17" s="1"/>
      <c r="N17" s="1"/>
      <c r="O17" s="1"/>
      <c r="P17" s="1"/>
      <c r="Q17" s="61"/>
      <c r="R17" s="61"/>
      <c r="S17" s="61"/>
      <c r="T17" s="61"/>
      <c r="U17" s="61"/>
      <c r="V17" s="91"/>
      <c r="W17" s="92"/>
      <c r="X17" s="61"/>
      <c r="Y17" s="61"/>
      <c r="Z17" s="61"/>
      <c r="AA17" s="61"/>
      <c r="AB17" s="61"/>
      <c r="AC17" s="61"/>
      <c r="AD17" s="61"/>
      <c r="AE17" s="61"/>
    </row>
    <row r="18" spans="1:31">
      <c r="A18" s="1"/>
      <c r="B18" s="1"/>
      <c r="C18" s="1"/>
      <c r="D18" s="8"/>
      <c r="E18" s="8"/>
      <c r="F18" s="8"/>
      <c r="G18" s="8"/>
      <c r="H18" s="18"/>
      <c r="I18" s="101"/>
      <c r="J18" s="1"/>
      <c r="K18" s="1"/>
      <c r="L18" s="1"/>
      <c r="M18" s="1"/>
      <c r="N18" s="1"/>
      <c r="O18" s="1"/>
      <c r="P18" s="1"/>
      <c r="Q18" s="61"/>
      <c r="R18" s="61"/>
      <c r="S18" s="61"/>
      <c r="T18" s="61"/>
      <c r="U18" s="61"/>
      <c r="V18" s="91"/>
      <c r="W18" s="92"/>
      <c r="X18" s="61"/>
      <c r="Y18" s="61"/>
      <c r="Z18" s="61"/>
      <c r="AA18" s="61"/>
      <c r="AB18" s="61"/>
      <c r="AC18" s="61"/>
      <c r="AD18" s="61"/>
      <c r="AE18" s="61"/>
    </row>
    <row r="19" spans="1:31">
      <c r="A19" s="1"/>
      <c r="B19" s="1"/>
      <c r="C19" s="1"/>
      <c r="D19" s="8"/>
      <c r="E19" s="8"/>
      <c r="F19" s="8"/>
      <c r="G19" s="8"/>
      <c r="H19" s="18"/>
      <c r="I19" s="101"/>
      <c r="J19" s="1"/>
      <c r="K19" s="1"/>
      <c r="L19" s="1"/>
      <c r="M19" s="1"/>
      <c r="N19" s="1"/>
      <c r="O19" s="1"/>
      <c r="P19" s="1"/>
      <c r="Q19" s="61"/>
      <c r="R19" s="61"/>
      <c r="S19" s="61"/>
      <c r="T19" s="61"/>
      <c r="U19" s="61"/>
      <c r="V19" s="91"/>
      <c r="W19" s="92"/>
      <c r="X19" s="61"/>
      <c r="Y19" s="61"/>
      <c r="Z19" s="61"/>
      <c r="AA19" s="61"/>
      <c r="AB19" s="61"/>
      <c r="AC19" s="61"/>
      <c r="AD19" s="61"/>
      <c r="AE19" s="61"/>
    </row>
    <row r="20" spans="1:31">
      <c r="A20" s="1"/>
      <c r="B20" s="1"/>
      <c r="C20" s="1"/>
      <c r="D20" s="8"/>
      <c r="E20" s="8"/>
      <c r="F20" s="8"/>
      <c r="G20" s="8"/>
      <c r="H20" s="18"/>
      <c r="I20" s="101"/>
      <c r="J20" s="1"/>
      <c r="K20" s="1"/>
      <c r="L20" s="1"/>
      <c r="M20" s="1"/>
      <c r="N20" s="1"/>
      <c r="O20" s="1"/>
      <c r="P20" s="1"/>
      <c r="Q20" s="61"/>
      <c r="R20" s="61"/>
      <c r="S20" s="61"/>
      <c r="T20" s="61"/>
      <c r="U20" s="61"/>
      <c r="V20" s="91"/>
      <c r="W20" s="92"/>
      <c r="X20" s="61"/>
      <c r="Y20" s="61"/>
      <c r="Z20" s="61"/>
      <c r="AA20" s="61"/>
      <c r="AB20" s="61"/>
      <c r="AC20" s="61"/>
      <c r="AD20" s="61"/>
      <c r="AE20" s="61"/>
    </row>
    <row r="21" spans="1:31">
      <c r="A21" s="1"/>
      <c r="B21" s="1"/>
      <c r="C21" s="1"/>
      <c r="D21" s="8"/>
      <c r="E21" s="8"/>
      <c r="F21" s="8"/>
      <c r="G21" s="8"/>
      <c r="H21" s="18"/>
      <c r="I21" s="101"/>
      <c r="J21" s="1"/>
      <c r="K21" s="1"/>
      <c r="L21" s="1"/>
      <c r="M21" s="1"/>
      <c r="N21" s="1"/>
      <c r="O21" s="1"/>
      <c r="P21" s="1"/>
      <c r="Q21" s="61"/>
      <c r="R21" s="61"/>
      <c r="S21" s="61"/>
      <c r="T21" s="61"/>
      <c r="U21" s="61"/>
      <c r="V21" s="91"/>
      <c r="W21" s="92"/>
      <c r="X21" s="61"/>
      <c r="Y21" s="61"/>
      <c r="Z21" s="61"/>
      <c r="AA21" s="61"/>
      <c r="AB21" s="61"/>
      <c r="AC21" s="61"/>
      <c r="AD21" s="61"/>
      <c r="AE21" s="61"/>
    </row>
    <row r="22" spans="1:31">
      <c r="A22" s="1"/>
      <c r="B22" s="1"/>
      <c r="C22" s="1"/>
      <c r="D22" s="8"/>
      <c r="E22" s="8"/>
      <c r="F22" s="8"/>
      <c r="G22" s="8"/>
      <c r="H22" s="18"/>
      <c r="I22" s="101"/>
      <c r="J22" s="1"/>
      <c r="K22" s="1"/>
      <c r="L22" s="1"/>
      <c r="M22" s="1"/>
      <c r="N22" s="1"/>
      <c r="O22" s="1"/>
      <c r="P22" s="1"/>
      <c r="Q22" s="61"/>
      <c r="R22" s="61"/>
      <c r="S22" s="61"/>
      <c r="T22" s="61"/>
      <c r="U22" s="61"/>
      <c r="V22" s="91"/>
      <c r="W22" s="92"/>
      <c r="X22" s="61"/>
      <c r="Y22" s="61"/>
      <c r="Z22" s="61"/>
      <c r="AA22" s="61"/>
      <c r="AB22" s="61"/>
      <c r="AC22" s="61"/>
      <c r="AD22" s="61"/>
      <c r="AE22" s="61"/>
    </row>
    <row r="23" spans="1:31">
      <c r="A23" s="1"/>
      <c r="B23" s="1"/>
      <c r="C23" s="1"/>
      <c r="D23" s="8"/>
      <c r="E23" s="8"/>
      <c r="F23" s="8"/>
      <c r="G23" s="8"/>
      <c r="H23" s="18"/>
      <c r="I23" s="101"/>
      <c r="J23" s="1"/>
      <c r="K23" s="1"/>
      <c r="L23" s="1"/>
      <c r="M23" s="1"/>
      <c r="N23" s="1"/>
      <c r="O23" s="1"/>
      <c r="P23" s="1"/>
      <c r="Q23" s="61"/>
      <c r="R23" s="61"/>
      <c r="S23" s="61"/>
      <c r="T23" s="61"/>
      <c r="U23" s="61"/>
      <c r="V23" s="91"/>
      <c r="W23" s="92"/>
      <c r="X23" s="61"/>
      <c r="Y23" s="61"/>
      <c r="Z23" s="61"/>
      <c r="AA23" s="61"/>
      <c r="AB23" s="61"/>
      <c r="AC23" s="61"/>
      <c r="AD23" s="61"/>
      <c r="AE23" s="61"/>
    </row>
    <row r="24" spans="1:31">
      <c r="A24" s="1"/>
      <c r="B24" s="1"/>
      <c r="C24" s="1"/>
      <c r="D24" s="8"/>
      <c r="E24" s="8"/>
      <c r="F24" s="8"/>
      <c r="G24" s="8"/>
      <c r="H24" s="18"/>
      <c r="I24" s="101"/>
      <c r="J24" s="1"/>
      <c r="K24" s="1"/>
      <c r="L24" s="1"/>
      <c r="M24" s="1"/>
      <c r="N24" s="1"/>
      <c r="O24" s="1"/>
      <c r="P24" s="1"/>
      <c r="Q24" s="61"/>
      <c r="R24" s="61"/>
      <c r="S24" s="61"/>
      <c r="T24" s="61"/>
      <c r="U24" s="61"/>
      <c r="V24" s="91"/>
      <c r="W24" s="92"/>
      <c r="X24" s="61"/>
      <c r="Y24" s="61"/>
      <c r="Z24" s="61"/>
      <c r="AA24" s="61"/>
      <c r="AB24" s="61"/>
      <c r="AC24" s="61"/>
      <c r="AD24" s="61"/>
      <c r="AE24" s="61"/>
    </row>
    <row r="25" spans="1:31">
      <c r="A25" s="1"/>
      <c r="B25" s="1"/>
      <c r="C25" s="1"/>
      <c r="D25" s="8"/>
      <c r="E25" s="8"/>
      <c r="F25" s="8"/>
      <c r="G25" s="8"/>
      <c r="H25" s="18"/>
      <c r="I25" s="101"/>
      <c r="J25" s="1"/>
      <c r="K25" s="1"/>
      <c r="L25" s="1"/>
      <c r="M25" s="1"/>
      <c r="N25" s="1"/>
      <c r="O25" s="1"/>
      <c r="P25" s="1"/>
      <c r="Q25" s="61"/>
      <c r="R25" s="61"/>
      <c r="S25" s="61"/>
      <c r="T25" s="61"/>
      <c r="U25" s="61"/>
      <c r="V25" s="91"/>
      <c r="W25" s="92"/>
      <c r="X25" s="61"/>
      <c r="Y25" s="61"/>
      <c r="Z25" s="61"/>
      <c r="AA25" s="61"/>
      <c r="AB25" s="61"/>
      <c r="AC25" s="61"/>
      <c r="AD25" s="61"/>
      <c r="AE25" s="61"/>
    </row>
    <row r="26" spans="1:31">
      <c r="A26" s="1"/>
      <c r="B26" s="1"/>
      <c r="C26" s="1"/>
      <c r="D26" s="8"/>
      <c r="E26" s="8"/>
      <c r="F26" s="8"/>
      <c r="G26" s="8"/>
      <c r="H26" s="18"/>
      <c r="I26" s="101"/>
      <c r="J26" s="1"/>
      <c r="K26" s="1"/>
      <c r="L26" s="1"/>
      <c r="M26" s="1"/>
      <c r="N26" s="1"/>
      <c r="O26" s="1"/>
      <c r="P26" s="1"/>
      <c r="Q26" s="61"/>
      <c r="R26" s="61"/>
      <c r="S26" s="61"/>
      <c r="T26" s="61"/>
      <c r="U26" s="61"/>
      <c r="V26" s="91"/>
      <c r="W26" s="92"/>
      <c r="X26" s="61"/>
      <c r="Y26" s="61"/>
      <c r="Z26" s="61"/>
      <c r="AA26" s="61"/>
      <c r="AB26" s="61"/>
      <c r="AC26" s="61"/>
      <c r="AD26" s="61"/>
      <c r="AE26" s="61"/>
    </row>
    <row r="27" spans="1:31">
      <c r="A27" s="1"/>
      <c r="B27" s="1"/>
      <c r="C27" s="1"/>
      <c r="D27" s="8"/>
      <c r="E27" s="8"/>
      <c r="F27" s="8"/>
      <c r="G27" s="8"/>
      <c r="H27" s="18"/>
      <c r="I27" s="101"/>
      <c r="J27" s="1"/>
      <c r="K27" s="1"/>
      <c r="L27" s="1"/>
      <c r="M27" s="1"/>
      <c r="N27" s="1"/>
      <c r="O27" s="1"/>
      <c r="P27" s="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</row>
    <row r="28" spans="1:31">
      <c r="A28" s="1"/>
      <c r="B28" s="1"/>
      <c r="C28" s="1"/>
      <c r="D28" s="8"/>
      <c r="E28" s="8"/>
      <c r="F28" s="8"/>
      <c r="G28" s="8"/>
      <c r="H28" s="18"/>
      <c r="I28" s="101"/>
      <c r="J28" s="1"/>
      <c r="K28" s="1"/>
      <c r="L28" s="1"/>
      <c r="M28" s="1"/>
      <c r="N28" s="1"/>
      <c r="O28" s="1"/>
      <c r="P28" s="1"/>
    </row>
    <row r="29" spans="1:31">
      <c r="A29" s="1"/>
      <c r="B29" s="1"/>
      <c r="C29" s="1"/>
      <c r="D29" s="8"/>
      <c r="E29" s="8"/>
      <c r="F29" s="8"/>
      <c r="G29" s="8"/>
      <c r="H29" s="18"/>
      <c r="I29" s="101"/>
      <c r="J29" s="1"/>
      <c r="K29" s="1"/>
      <c r="L29" s="1"/>
      <c r="M29" s="1"/>
      <c r="N29" s="1"/>
      <c r="O29" s="1"/>
      <c r="P29" s="1"/>
    </row>
    <row r="30" spans="1:31">
      <c r="A30" s="1"/>
      <c r="B30" s="1"/>
      <c r="C30" s="1"/>
      <c r="D30" s="8"/>
      <c r="E30" s="8"/>
      <c r="F30" s="8"/>
      <c r="G30" s="8"/>
      <c r="H30" s="18"/>
      <c r="I30" s="101"/>
      <c r="J30" s="1"/>
      <c r="K30" s="1"/>
      <c r="L30" s="1"/>
      <c r="M30" s="1"/>
      <c r="N30" s="1"/>
      <c r="O30" s="1"/>
      <c r="P30" s="1"/>
    </row>
    <row r="31" spans="1:31">
      <c r="A31" s="1"/>
      <c r="B31" s="1"/>
      <c r="C31" s="1"/>
      <c r="D31" s="8"/>
      <c r="E31" s="8"/>
      <c r="F31" s="8"/>
      <c r="G31" s="8"/>
      <c r="H31" s="18"/>
      <c r="I31" s="101"/>
      <c r="J31" s="1"/>
      <c r="K31" s="1"/>
      <c r="L31" s="1"/>
      <c r="M31" s="1"/>
      <c r="N31" s="1"/>
      <c r="O31" s="1"/>
      <c r="P31" s="1"/>
    </row>
    <row r="32" spans="1:31">
      <c r="A32" s="1"/>
      <c r="B32" s="1"/>
      <c r="C32" s="1"/>
      <c r="D32" s="8"/>
      <c r="E32" s="8"/>
      <c r="F32" s="8"/>
      <c r="G32" s="8"/>
      <c r="H32" s="18"/>
      <c r="I32" s="10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02">
        <f>SUM(I12:I32)</f>
        <v>0</v>
      </c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 t="s">
        <v>86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</sheetData>
  <conditionalFormatting sqref="O8:U16">
    <cfRule type="cellIs" dxfId="3" priority="2" operator="equal">
      <formula>0</formula>
    </cfRule>
  </conditionalFormatting>
  <conditionalFormatting sqref="V3:V26">
    <cfRule type="cellIs" dxfId="2" priority="4" operator="equal">
      <formula>0</formula>
    </cfRule>
  </conditionalFormatting>
  <hyperlinks>
    <hyperlink ref="C2" location="Sommaire!A1" display="SOMMAIRE" xr:uid="{00000000-0004-0000-1000-000000000000}"/>
  </hyperlinks>
  <pageMargins left="0.7" right="0.7" top="0.75" bottom="0.75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63"/>
  <sheetViews>
    <sheetView workbookViewId="0">
      <selection activeCell="D7" sqref="D7:L9"/>
    </sheetView>
  </sheetViews>
  <sheetFormatPr baseColWidth="10" defaultColWidth="9.140625" defaultRowHeight="15"/>
  <cols>
    <col min="1" max="1" width="10.5703125"/>
    <col min="2" max="2" width="13.85546875"/>
    <col min="3" max="3" width="49.85546875"/>
    <col min="4" max="1025" width="10.5703125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>
      <c r="A3" s="1"/>
      <c r="B3" s="3" t="s">
        <v>58</v>
      </c>
      <c r="C3" s="187" t="s">
        <v>225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"/>
      <c r="O3" s="1"/>
      <c r="P3" s="1"/>
      <c r="Q3" s="1"/>
      <c r="R3" s="1"/>
      <c r="S3" s="1"/>
      <c r="T3" s="1"/>
      <c r="U3" s="1"/>
    </row>
    <row r="4" spans="1:21" ht="18">
      <c r="A4" s="1"/>
      <c r="B4" s="1"/>
      <c r="C4" s="103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>
      <c r="A6" s="1"/>
      <c r="B6" s="1"/>
      <c r="C6" s="104"/>
      <c r="D6" s="105" t="s">
        <v>79</v>
      </c>
      <c r="E6" s="106" t="s">
        <v>80</v>
      </c>
      <c r="F6" s="106" t="s">
        <v>82</v>
      </c>
      <c r="G6" s="106" t="s">
        <v>172</v>
      </c>
      <c r="H6" s="106" t="s">
        <v>171</v>
      </c>
      <c r="I6" s="106" t="s">
        <v>83</v>
      </c>
      <c r="J6" s="106" t="s">
        <v>84</v>
      </c>
      <c r="K6" s="106" t="s">
        <v>85</v>
      </c>
      <c r="L6" s="107" t="s">
        <v>226</v>
      </c>
      <c r="M6" s="106" t="s">
        <v>227</v>
      </c>
      <c r="N6" s="1"/>
      <c r="O6" s="1"/>
      <c r="P6" s="1"/>
      <c r="Q6" s="1"/>
      <c r="R6" s="1"/>
      <c r="S6" s="1"/>
      <c r="T6" s="1"/>
      <c r="U6" s="1"/>
    </row>
    <row r="7" spans="1:21" ht="15" customHeight="1">
      <c r="A7" s="1"/>
      <c r="B7" s="189" t="s">
        <v>228</v>
      </c>
      <c r="C7" s="108" t="s">
        <v>229</v>
      </c>
      <c r="D7" s="109"/>
      <c r="E7" s="109"/>
      <c r="F7" s="109"/>
      <c r="G7" s="109"/>
      <c r="H7" s="109"/>
      <c r="I7" s="109"/>
      <c r="J7" s="109"/>
      <c r="K7" s="109"/>
      <c r="L7" s="109"/>
      <c r="M7" s="110">
        <f t="shared" ref="M7:M27" si="0">SUM(D7:L7)</f>
        <v>0</v>
      </c>
      <c r="N7" s="1"/>
      <c r="O7" s="1"/>
      <c r="P7" s="1"/>
      <c r="Q7" s="1"/>
      <c r="R7" s="1"/>
      <c r="S7" s="1"/>
      <c r="T7" s="1"/>
      <c r="U7" s="1"/>
    </row>
    <row r="8" spans="1:21">
      <c r="A8" s="1"/>
      <c r="B8" s="189"/>
      <c r="C8" s="108" t="s">
        <v>230</v>
      </c>
      <c r="D8" s="109"/>
      <c r="E8" s="109"/>
      <c r="F8" s="109"/>
      <c r="G8" s="109"/>
      <c r="H8" s="109"/>
      <c r="I8" s="109"/>
      <c r="J8" s="109"/>
      <c r="K8" s="109"/>
      <c r="L8" s="109"/>
      <c r="M8" s="111">
        <f t="shared" si="0"/>
        <v>0</v>
      </c>
      <c r="N8" s="1"/>
      <c r="O8" s="1"/>
      <c r="P8" s="1"/>
      <c r="Q8" s="1"/>
      <c r="R8" s="1"/>
      <c r="S8" s="1"/>
      <c r="T8" s="1"/>
      <c r="U8" s="1"/>
    </row>
    <row r="9" spans="1:21">
      <c r="A9" s="1"/>
      <c r="B9" s="189"/>
      <c r="C9" s="108" t="s">
        <v>231</v>
      </c>
      <c r="D9" s="109"/>
      <c r="E9" s="109"/>
      <c r="F9" s="109"/>
      <c r="G9" s="109"/>
      <c r="H9" s="109"/>
      <c r="I9" s="109"/>
      <c r="J9" s="109"/>
      <c r="K9" s="109"/>
      <c r="L9" s="109"/>
      <c r="M9" s="111">
        <f t="shared" si="0"/>
        <v>0</v>
      </c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89"/>
      <c r="C10" s="108" t="s">
        <v>232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11">
        <f t="shared" si="0"/>
        <v>0</v>
      </c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89"/>
      <c r="C11" s="108" t="s">
        <v>233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11">
        <f t="shared" si="0"/>
        <v>0</v>
      </c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90"/>
      <c r="C12" s="108" t="s">
        <v>234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11">
        <f t="shared" si="0"/>
        <v>0</v>
      </c>
      <c r="N12" s="1"/>
      <c r="O12" s="1"/>
      <c r="P12" s="1"/>
      <c r="Q12" s="1"/>
      <c r="R12" s="1"/>
      <c r="S12" s="1"/>
      <c r="T12" s="1"/>
      <c r="U12" s="1"/>
    </row>
    <row r="13" spans="1:21" ht="15" customHeight="1">
      <c r="A13" s="1"/>
      <c r="B13" s="191" t="s">
        <v>235</v>
      </c>
      <c r="C13" s="112" t="s">
        <v>236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11">
        <f t="shared" si="0"/>
        <v>0</v>
      </c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92"/>
      <c r="C14" s="112" t="s">
        <v>237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11">
        <f t="shared" si="0"/>
        <v>0</v>
      </c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13"/>
      <c r="C15" s="114" t="s">
        <v>238</v>
      </c>
      <c r="D15" s="115"/>
      <c r="E15" s="115"/>
      <c r="F15" s="115"/>
      <c r="G15" s="115"/>
      <c r="H15" s="115"/>
      <c r="I15" s="115"/>
      <c r="J15" s="115"/>
      <c r="K15" s="115"/>
      <c r="L15" s="116"/>
      <c r="M15" s="111">
        <f t="shared" si="0"/>
        <v>0</v>
      </c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17"/>
      <c r="C16" s="114" t="s">
        <v>239</v>
      </c>
      <c r="D16" s="115"/>
      <c r="E16" s="115"/>
      <c r="F16" s="115"/>
      <c r="G16" s="115"/>
      <c r="H16" s="115"/>
      <c r="I16" s="115"/>
      <c r="J16" s="115"/>
      <c r="K16" s="115"/>
      <c r="L16" s="116"/>
      <c r="M16" s="111">
        <f t="shared" si="0"/>
        <v>0</v>
      </c>
      <c r="N16" s="1"/>
      <c r="O16" s="1"/>
      <c r="P16" s="1"/>
      <c r="Q16" s="1"/>
      <c r="R16" s="1"/>
      <c r="S16" s="1"/>
      <c r="T16" s="1"/>
      <c r="U16" s="1"/>
    </row>
    <row r="17" spans="1:21" ht="15" customHeight="1">
      <c r="A17" s="1"/>
      <c r="B17" s="193" t="s">
        <v>240</v>
      </c>
      <c r="C17" s="118" t="s">
        <v>241</v>
      </c>
      <c r="D17" s="115"/>
      <c r="E17" s="115"/>
      <c r="F17" s="115"/>
      <c r="G17" s="115"/>
      <c r="H17" s="115"/>
      <c r="I17" s="115"/>
      <c r="J17" s="115"/>
      <c r="K17" s="115"/>
      <c r="L17" s="116"/>
      <c r="M17" s="111">
        <f t="shared" si="0"/>
        <v>0</v>
      </c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93"/>
      <c r="C18" s="119" t="s">
        <v>242</v>
      </c>
      <c r="D18" s="109"/>
      <c r="E18" s="109"/>
      <c r="F18" s="109"/>
      <c r="G18" s="109"/>
      <c r="H18" s="109"/>
      <c r="I18" s="109"/>
      <c r="J18" s="109"/>
      <c r="K18" s="109"/>
      <c r="L18" s="120"/>
      <c r="M18" s="111">
        <f t="shared" si="0"/>
        <v>0</v>
      </c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93"/>
      <c r="C19" s="119" t="s">
        <v>243</v>
      </c>
      <c r="D19" s="109"/>
      <c r="E19" s="109"/>
      <c r="F19" s="109"/>
      <c r="G19" s="109"/>
      <c r="H19" s="109"/>
      <c r="I19" s="109"/>
      <c r="J19" s="109"/>
      <c r="K19" s="109"/>
      <c r="L19" s="120"/>
      <c r="M19" s="111">
        <f t="shared" si="0"/>
        <v>0</v>
      </c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93"/>
      <c r="C20" s="119" t="s">
        <v>244</v>
      </c>
      <c r="D20" s="109"/>
      <c r="E20" s="109"/>
      <c r="F20" s="109"/>
      <c r="G20" s="109"/>
      <c r="H20" s="109"/>
      <c r="I20" s="109"/>
      <c r="J20" s="109"/>
      <c r="K20" s="109"/>
      <c r="L20" s="120"/>
      <c r="M20" s="111">
        <f t="shared" si="0"/>
        <v>0</v>
      </c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93"/>
      <c r="C21" s="119" t="s">
        <v>245</v>
      </c>
      <c r="D21" s="109"/>
      <c r="E21" s="109"/>
      <c r="F21" s="109"/>
      <c r="G21" s="109"/>
      <c r="H21" s="109"/>
      <c r="I21" s="109"/>
      <c r="J21" s="109"/>
      <c r="K21" s="109"/>
      <c r="L21" s="120"/>
      <c r="M21" s="111">
        <f t="shared" si="0"/>
        <v>0</v>
      </c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93"/>
      <c r="C22" s="119" t="s">
        <v>246</v>
      </c>
      <c r="D22" s="109"/>
      <c r="E22" s="109"/>
      <c r="F22" s="109"/>
      <c r="G22" s="109"/>
      <c r="H22" s="109"/>
      <c r="I22" s="109"/>
      <c r="J22" s="109"/>
      <c r="K22" s="109"/>
      <c r="L22" s="120"/>
      <c r="M22" s="111">
        <f t="shared" si="0"/>
        <v>0</v>
      </c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93"/>
      <c r="C23" s="121" t="s">
        <v>247</v>
      </c>
      <c r="D23" s="122"/>
      <c r="E23" s="122"/>
      <c r="F23" s="122"/>
      <c r="G23" s="122"/>
      <c r="H23" s="122"/>
      <c r="I23" s="122"/>
      <c r="J23" s="122"/>
      <c r="K23" s="122"/>
      <c r="L23" s="123"/>
      <c r="M23" s="111">
        <f t="shared" si="0"/>
        <v>0</v>
      </c>
      <c r="N23" s="1"/>
      <c r="O23" s="1"/>
      <c r="P23" s="1"/>
      <c r="Q23" s="1"/>
      <c r="R23" s="1"/>
      <c r="S23" s="1"/>
      <c r="T23" s="1"/>
      <c r="U23" s="1"/>
    </row>
    <row r="24" spans="1:21" ht="15" customHeight="1">
      <c r="A24" s="1"/>
      <c r="B24" s="186" t="s">
        <v>248</v>
      </c>
      <c r="C24" s="124" t="s">
        <v>249</v>
      </c>
      <c r="D24" s="8"/>
      <c r="E24" s="8"/>
      <c r="F24" s="8"/>
      <c r="G24" s="8"/>
      <c r="H24" s="8"/>
      <c r="I24" s="8"/>
      <c r="J24" s="8"/>
      <c r="K24" s="8"/>
      <c r="L24" s="8"/>
      <c r="M24" s="111">
        <f t="shared" si="0"/>
        <v>0</v>
      </c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86"/>
      <c r="C25" s="124" t="s">
        <v>250</v>
      </c>
      <c r="D25" s="8"/>
      <c r="E25" s="8"/>
      <c r="F25" s="8"/>
      <c r="G25" s="8"/>
      <c r="H25" s="8"/>
      <c r="I25" s="8"/>
      <c r="J25" s="8"/>
      <c r="K25" s="8"/>
      <c r="L25" s="8"/>
      <c r="M25" s="111">
        <f t="shared" si="0"/>
        <v>0</v>
      </c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86"/>
      <c r="C26" s="124" t="s">
        <v>251</v>
      </c>
      <c r="D26" s="8"/>
      <c r="E26" s="8"/>
      <c r="F26" s="8"/>
      <c r="G26" s="8"/>
      <c r="H26" s="8"/>
      <c r="I26" s="8"/>
      <c r="J26" s="8"/>
      <c r="K26" s="8"/>
      <c r="L26" s="8"/>
      <c r="M26" s="111">
        <f t="shared" si="0"/>
        <v>0</v>
      </c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86"/>
      <c r="C27" s="124" t="s">
        <v>252</v>
      </c>
      <c r="D27" s="8"/>
      <c r="E27" s="8"/>
      <c r="F27" s="8"/>
      <c r="G27" s="8"/>
      <c r="H27" s="8"/>
      <c r="I27" s="8"/>
      <c r="J27" s="8"/>
      <c r="K27" s="8"/>
      <c r="L27" s="8"/>
      <c r="M27" s="110">
        <f t="shared" si="0"/>
        <v>0</v>
      </c>
      <c r="N27" s="1"/>
      <c r="O27" s="1"/>
      <c r="P27" s="1"/>
      <c r="Q27" s="1"/>
      <c r="R27" s="1"/>
      <c r="S27" s="1"/>
      <c r="T27" s="1"/>
      <c r="U27" s="1"/>
    </row>
    <row r="28" spans="1:21" ht="15.75">
      <c r="A28" s="1"/>
      <c r="B28" s="95"/>
      <c r="C28" s="9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>
      <c r="A29" s="1"/>
      <c r="B29" s="95"/>
      <c r="C29" s="9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 t="s">
        <v>253</v>
      </c>
      <c r="D30" s="1"/>
      <c r="E30" s="1"/>
      <c r="F30" s="1"/>
      <c r="G30" s="1"/>
      <c r="H30" s="1" t="s">
        <v>86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 t="s">
        <v>254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 t="s">
        <v>255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>
      <c r="A33" s="1"/>
      <c r="B33" s="1"/>
      <c r="C33" s="9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>
      <c r="A34" s="1"/>
      <c r="B34" s="1"/>
      <c r="C34" s="9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>
      <c r="A35" s="1"/>
      <c r="B35" s="1"/>
      <c r="C35" s="9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>
      <c r="A36" s="1"/>
      <c r="B36" s="1"/>
      <c r="C36" s="9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>
      <c r="A37" s="1"/>
      <c r="B37" s="1"/>
      <c r="C37" s="9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>
      <c r="A38" s="1"/>
      <c r="B38" s="1"/>
      <c r="C38" s="9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>
      <c r="A39" s="1"/>
      <c r="B39" s="1"/>
      <c r="C39" s="9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>
      <c r="A40" s="1"/>
      <c r="B40" s="1"/>
      <c r="C40" s="9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>
      <c r="A41" s="1"/>
      <c r="B41" s="1"/>
      <c r="C41" s="9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>
      <c r="A42" s="1"/>
      <c r="B42" s="1"/>
      <c r="C42" s="9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>
      <c r="A43" s="1"/>
      <c r="B43" s="1"/>
      <c r="C43" s="9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>
      <c r="A44" s="1"/>
      <c r="B44" s="1"/>
      <c r="C44" s="9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>
      <c r="A45" s="1"/>
      <c r="B45" s="1"/>
      <c r="C45" s="9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>
      <c r="A46" s="1"/>
      <c r="B46" s="1"/>
      <c r="C46" s="9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>
      <c r="A47" s="1"/>
      <c r="B47" s="1"/>
      <c r="C47" s="9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>
      <c r="A48" s="1"/>
      <c r="B48" s="1"/>
      <c r="C48" s="9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>
      <c r="A49" s="1"/>
      <c r="B49" s="1"/>
      <c r="C49" s="9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>
      <c r="A50" s="1"/>
      <c r="B50" s="1"/>
      <c r="C50" s="9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>
      <c r="A51" s="1"/>
      <c r="B51" s="1"/>
      <c r="C51" s="9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>
      <c r="A52" s="1"/>
      <c r="B52" s="1"/>
      <c r="C52" s="9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</sheetData>
  <mergeCells count="6">
    <mergeCell ref="B24:B27"/>
    <mergeCell ref="C3:M3"/>
    <mergeCell ref="D4:M4"/>
    <mergeCell ref="B7:B12"/>
    <mergeCell ref="B13:B14"/>
    <mergeCell ref="B17:B23"/>
  </mergeCells>
  <conditionalFormatting sqref="M7:M27">
    <cfRule type="cellIs" dxfId="1" priority="4" operator="equal">
      <formula>0</formula>
    </cfRule>
  </conditionalFormatting>
  <conditionalFormatting sqref="D13:L23">
    <cfRule type="cellIs" dxfId="0" priority="2" operator="equal">
      <formula>0</formula>
    </cfRule>
  </conditionalFormatting>
  <hyperlinks>
    <hyperlink ref="B3" location="Sommaire!A1" display="SOMMAIRE" xr:uid="{00000000-0004-0000-1100-000000000000}"/>
  </hyperlinks>
  <pageMargins left="0.7" right="0.7" top="0.75" bottom="0.75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85"/>
  <sheetViews>
    <sheetView topLeftCell="A25" workbookViewId="0">
      <selection activeCell="A3" sqref="A3"/>
    </sheetView>
  </sheetViews>
  <sheetFormatPr baseColWidth="10" defaultColWidth="9.140625" defaultRowHeight="15"/>
  <cols>
    <col min="1" max="1" width="17.140625"/>
    <col min="2" max="4" width="10.5703125"/>
    <col min="5" max="5" width="20.42578125"/>
    <col min="6" max="6" width="22.42578125"/>
    <col min="7" max="7" width="25.5703125"/>
    <col min="8" max="8" width="56.7109375"/>
    <col min="9" max="1025" width="10.5703125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1">
      <c r="A3" s="3" t="s">
        <v>58</v>
      </c>
      <c r="B3" s="194" t="s">
        <v>256</v>
      </c>
      <c r="C3" s="194"/>
      <c r="D3" s="194"/>
      <c r="E3" s="194"/>
      <c r="F3" s="194"/>
      <c r="G3" s="194"/>
      <c r="H3" s="194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2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26" t="s">
        <v>61</v>
      </c>
      <c r="C6" s="126" t="s">
        <v>62</v>
      </c>
      <c r="D6" s="126" t="s">
        <v>64</v>
      </c>
      <c r="E6" s="126" t="s">
        <v>191</v>
      </c>
      <c r="F6" s="126" t="s">
        <v>257</v>
      </c>
      <c r="G6" s="126" t="s">
        <v>258</v>
      </c>
      <c r="H6" s="127" t="s">
        <v>259</v>
      </c>
      <c r="I6" s="126" t="s">
        <v>187</v>
      </c>
      <c r="J6" s="1"/>
      <c r="K6" s="1"/>
      <c r="L6" s="1"/>
      <c r="M6" s="1"/>
      <c r="N6" s="1"/>
      <c r="O6" s="1"/>
      <c r="P6" s="1"/>
    </row>
    <row r="7" spans="1:16">
      <c r="A7" s="1"/>
      <c r="B7" s="8"/>
      <c r="C7" s="8"/>
      <c r="D7" s="8"/>
      <c r="E7" s="8"/>
      <c r="F7" s="8"/>
      <c r="G7" s="8"/>
      <c r="H7" s="18"/>
      <c r="I7" s="8"/>
      <c r="J7" s="1"/>
      <c r="K7" s="1"/>
      <c r="L7" s="1"/>
      <c r="M7" s="1"/>
      <c r="N7" s="1"/>
      <c r="O7" s="1"/>
      <c r="P7" s="1"/>
    </row>
    <row r="8" spans="1:16">
      <c r="A8" s="1"/>
      <c r="B8" s="8"/>
      <c r="C8" s="8"/>
      <c r="D8" s="8"/>
      <c r="E8" s="8"/>
      <c r="F8" s="8"/>
      <c r="G8" s="8"/>
      <c r="H8" s="18"/>
      <c r="I8" s="8"/>
      <c r="J8" s="1"/>
      <c r="K8" s="1"/>
      <c r="L8" s="1"/>
      <c r="M8" s="1"/>
      <c r="N8" s="1"/>
      <c r="O8" s="1"/>
      <c r="P8" s="1"/>
    </row>
    <row r="9" spans="1:16">
      <c r="A9" s="1"/>
      <c r="B9" s="8"/>
      <c r="C9" s="8"/>
      <c r="D9" s="8"/>
      <c r="E9" s="8"/>
      <c r="F9" s="8"/>
      <c r="G9" s="8"/>
      <c r="H9" s="18"/>
      <c r="I9" s="8"/>
      <c r="J9" s="1"/>
      <c r="K9" s="1"/>
      <c r="L9" s="1"/>
      <c r="M9" s="1"/>
      <c r="N9" s="1"/>
      <c r="O9" s="1"/>
      <c r="P9" s="1"/>
    </row>
    <row r="10" spans="1:16">
      <c r="A10" s="1"/>
      <c r="B10" s="8"/>
      <c r="C10" s="8"/>
      <c r="D10" s="8"/>
      <c r="E10" s="8"/>
      <c r="F10" s="8"/>
      <c r="G10" s="8"/>
      <c r="H10" s="18"/>
      <c r="I10" s="8"/>
      <c r="J10" s="1"/>
      <c r="K10" s="1"/>
      <c r="L10" s="1"/>
      <c r="M10" s="1"/>
      <c r="N10" s="1"/>
      <c r="O10" s="1"/>
      <c r="P10" s="1"/>
    </row>
    <row r="11" spans="1:16">
      <c r="A11" s="1"/>
      <c r="B11" s="8"/>
      <c r="C11" s="8"/>
      <c r="D11" s="8"/>
      <c r="E11" s="8"/>
      <c r="F11" s="8"/>
      <c r="G11" s="8"/>
      <c r="H11" s="18"/>
      <c r="I11" s="8"/>
      <c r="J11" s="1"/>
      <c r="K11" s="1"/>
      <c r="L11" s="1"/>
      <c r="M11" s="1"/>
      <c r="N11" s="1"/>
      <c r="O11" s="1"/>
      <c r="P11" s="1"/>
    </row>
    <row r="12" spans="1:16">
      <c r="A12" s="1"/>
      <c r="B12" s="8"/>
      <c r="C12" s="8"/>
      <c r="D12" s="8"/>
      <c r="E12" s="8"/>
      <c r="F12" s="8"/>
      <c r="G12" s="8"/>
      <c r="H12" s="18"/>
      <c r="I12" s="8"/>
      <c r="J12" s="1"/>
      <c r="K12" s="1"/>
      <c r="L12" s="1"/>
      <c r="M12" s="1"/>
      <c r="N12" s="1"/>
      <c r="O12" s="1"/>
      <c r="P12" s="1"/>
    </row>
    <row r="13" spans="1:16">
      <c r="A13" s="1"/>
      <c r="B13" s="8"/>
      <c r="C13" s="8"/>
      <c r="D13" s="8"/>
      <c r="E13" s="8"/>
      <c r="F13" s="8"/>
      <c r="G13" s="8"/>
      <c r="H13" s="18"/>
      <c r="I13" s="8"/>
      <c r="J13" s="1"/>
      <c r="K13" s="1"/>
      <c r="L13" s="1"/>
      <c r="M13" s="1"/>
      <c r="N13" s="1"/>
      <c r="O13" s="1"/>
      <c r="P13" s="1"/>
    </row>
    <row r="14" spans="1:16">
      <c r="A14" s="1"/>
      <c r="B14" s="8"/>
      <c r="C14" s="8"/>
      <c r="D14" s="8"/>
      <c r="E14" s="8"/>
      <c r="F14" s="8"/>
      <c r="G14" s="8"/>
      <c r="H14" s="18"/>
      <c r="I14" s="8"/>
      <c r="J14" s="1"/>
      <c r="K14" s="1"/>
      <c r="L14" s="1"/>
      <c r="M14" s="1"/>
      <c r="N14" s="1"/>
      <c r="O14" s="1"/>
      <c r="P14" s="1"/>
    </row>
    <row r="15" spans="1:16">
      <c r="A15" s="1"/>
      <c r="B15" s="8"/>
      <c r="C15" s="8"/>
      <c r="D15" s="8"/>
      <c r="E15" s="8"/>
      <c r="F15" s="8"/>
      <c r="G15" s="8"/>
      <c r="H15" s="18"/>
      <c r="I15" s="8"/>
      <c r="J15" s="1"/>
      <c r="K15" s="1"/>
      <c r="L15" s="1"/>
      <c r="M15" s="1"/>
      <c r="N15" s="1"/>
      <c r="O15" s="1"/>
      <c r="P15" s="1"/>
    </row>
    <row r="16" spans="1:16">
      <c r="A16" s="1"/>
      <c r="B16" s="8"/>
      <c r="C16" s="8"/>
      <c r="D16" s="8"/>
      <c r="E16" s="8"/>
      <c r="F16" s="8"/>
      <c r="G16" s="8"/>
      <c r="H16" s="18"/>
      <c r="I16" s="8"/>
      <c r="J16" s="1"/>
      <c r="K16" s="1"/>
      <c r="L16" s="1"/>
      <c r="M16" s="1"/>
      <c r="N16" s="1"/>
      <c r="O16" s="1"/>
      <c r="P16" s="1"/>
    </row>
    <row r="17" spans="1:16">
      <c r="A17" s="1"/>
      <c r="B17" s="8"/>
      <c r="C17" s="8"/>
      <c r="D17" s="8"/>
      <c r="E17" s="8"/>
      <c r="F17" s="8"/>
      <c r="G17" s="8"/>
      <c r="H17" s="18"/>
      <c r="I17" s="8"/>
      <c r="J17" s="1"/>
      <c r="K17" s="1"/>
      <c r="L17" s="1"/>
      <c r="M17" s="1"/>
      <c r="N17" s="1"/>
      <c r="O17" s="1"/>
      <c r="P17" s="1"/>
    </row>
    <row r="18" spans="1:16">
      <c r="A18" s="1"/>
      <c r="B18" s="8"/>
      <c r="C18" s="8"/>
      <c r="D18" s="8"/>
      <c r="E18" s="8"/>
      <c r="F18" s="8"/>
      <c r="G18" s="8"/>
      <c r="H18" s="18"/>
      <c r="I18" s="8"/>
      <c r="J18" s="1"/>
      <c r="K18" s="1"/>
      <c r="L18" s="1"/>
      <c r="M18" s="1"/>
      <c r="N18" s="1"/>
      <c r="O18" s="1"/>
      <c r="P18" s="1"/>
    </row>
    <row r="19" spans="1:16">
      <c r="A19" s="1"/>
      <c r="B19" s="8"/>
      <c r="C19" s="8"/>
      <c r="D19" s="8"/>
      <c r="E19" s="8"/>
      <c r="F19" s="8"/>
      <c r="G19" s="8"/>
      <c r="H19" s="18"/>
      <c r="I19" s="8"/>
      <c r="J19" s="1"/>
      <c r="K19" s="1"/>
      <c r="L19" s="1"/>
      <c r="M19" s="1"/>
      <c r="N19" s="1"/>
      <c r="O19" s="1"/>
      <c r="P19" s="1"/>
    </row>
    <row r="20" spans="1:16">
      <c r="A20" s="1"/>
      <c r="B20" s="8"/>
      <c r="C20" s="8"/>
      <c r="D20" s="8"/>
      <c r="E20" s="8"/>
      <c r="F20" s="8"/>
      <c r="G20" s="8"/>
      <c r="H20" s="18"/>
      <c r="I20" s="8"/>
      <c r="J20" s="1"/>
      <c r="K20" s="1"/>
      <c r="L20" s="1"/>
      <c r="M20" s="1"/>
      <c r="N20" s="1"/>
      <c r="O20" s="1"/>
      <c r="P20" s="1"/>
    </row>
    <row r="21" spans="1:16">
      <c r="A21" s="1"/>
      <c r="B21" s="8"/>
      <c r="C21" s="8"/>
      <c r="D21" s="8"/>
      <c r="E21" s="8"/>
      <c r="F21" s="8"/>
      <c r="G21" s="8"/>
      <c r="H21" s="18"/>
      <c r="I21" s="8"/>
      <c r="J21" s="1"/>
      <c r="K21" s="1"/>
      <c r="L21" s="1"/>
      <c r="M21" s="1"/>
      <c r="N21" s="1"/>
      <c r="O21" s="1"/>
      <c r="P21" s="1"/>
    </row>
    <row r="22" spans="1:16">
      <c r="A22" s="1"/>
      <c r="B22" s="8"/>
      <c r="C22" s="8"/>
      <c r="D22" s="8"/>
      <c r="E22" s="8"/>
      <c r="F22" s="8"/>
      <c r="G22" s="8"/>
      <c r="H22" s="18"/>
      <c r="I22" s="8"/>
      <c r="J22" s="1"/>
      <c r="K22" s="1"/>
      <c r="L22" s="1"/>
      <c r="M22" s="1"/>
      <c r="N22" s="1"/>
      <c r="O22" s="1"/>
      <c r="P22" s="1"/>
    </row>
    <row r="23" spans="1:16">
      <c r="A23" s="1"/>
      <c r="B23" s="8"/>
      <c r="C23" s="8"/>
      <c r="D23" s="8"/>
      <c r="E23" s="8"/>
      <c r="F23" s="8"/>
      <c r="G23" s="8"/>
      <c r="H23" s="18"/>
      <c r="I23" s="8"/>
      <c r="J23" s="1"/>
      <c r="K23" s="1"/>
      <c r="L23" s="1"/>
      <c r="M23" s="1"/>
      <c r="N23" s="1"/>
      <c r="O23" s="1"/>
      <c r="P23" s="1"/>
    </row>
    <row r="24" spans="1:16">
      <c r="A24" s="1"/>
      <c r="B24" s="8"/>
      <c r="C24" s="8"/>
      <c r="D24" s="8"/>
      <c r="E24" s="8"/>
      <c r="F24" s="8"/>
      <c r="G24" s="8"/>
      <c r="H24" s="18"/>
      <c r="I24" s="8"/>
      <c r="J24" s="1"/>
      <c r="K24" s="1"/>
      <c r="L24" s="1"/>
      <c r="M24" s="1"/>
      <c r="N24" s="1"/>
      <c r="O24" s="1"/>
      <c r="P24" s="1"/>
    </row>
    <row r="25" spans="1:16">
      <c r="A25" s="1"/>
      <c r="B25" s="8"/>
      <c r="C25" s="8"/>
      <c r="D25" s="8"/>
      <c r="E25" s="8"/>
      <c r="F25" s="8"/>
      <c r="G25" s="8"/>
      <c r="H25" s="18"/>
      <c r="I25" s="8"/>
      <c r="J25" s="1"/>
      <c r="K25" s="1"/>
      <c r="L25" s="1"/>
      <c r="M25" s="1"/>
      <c r="N25" s="1"/>
      <c r="O25" s="1"/>
      <c r="P25" s="1"/>
    </row>
    <row r="26" spans="1:16">
      <c r="A26" s="1"/>
      <c r="B26" s="8"/>
      <c r="C26" s="8"/>
      <c r="D26" s="8"/>
      <c r="E26" s="8"/>
      <c r="F26" s="8"/>
      <c r="G26" s="8"/>
      <c r="H26" s="18"/>
      <c r="I26" s="8"/>
      <c r="J26" s="1"/>
      <c r="K26" s="1"/>
      <c r="L26" s="1"/>
      <c r="M26" s="1"/>
      <c r="N26" s="1"/>
      <c r="O26" s="1"/>
      <c r="P26" s="1"/>
    </row>
    <row r="27" spans="1:16">
      <c r="A27" s="1"/>
      <c r="B27" s="8"/>
      <c r="C27" s="8"/>
      <c r="D27" s="8"/>
      <c r="E27" s="8"/>
      <c r="F27" s="8"/>
      <c r="G27" s="8"/>
      <c r="H27" s="18"/>
      <c r="I27" s="8"/>
      <c r="J27" s="1"/>
      <c r="K27" s="1"/>
      <c r="L27" s="1"/>
      <c r="M27" s="1"/>
      <c r="N27" s="1"/>
      <c r="O27" s="1"/>
      <c r="P27" s="1"/>
    </row>
    <row r="28" spans="1:16">
      <c r="A28" s="1"/>
      <c r="B28" s="8"/>
      <c r="C28" s="8"/>
      <c r="D28" s="8"/>
      <c r="E28" s="8"/>
      <c r="F28" s="8"/>
      <c r="G28" s="8"/>
      <c r="H28" s="18"/>
      <c r="I28" s="8"/>
      <c r="J28" s="1"/>
      <c r="K28" s="1"/>
      <c r="L28" s="1"/>
      <c r="M28" s="1"/>
      <c r="N28" s="1"/>
      <c r="O28" s="1"/>
      <c r="P28" s="1"/>
    </row>
    <row r="29" spans="1:16">
      <c r="A29" s="1"/>
      <c r="B29" s="8"/>
      <c r="C29" s="8"/>
      <c r="D29" s="8"/>
      <c r="E29" s="8"/>
      <c r="F29" s="8"/>
      <c r="G29" s="8"/>
      <c r="H29" s="18"/>
      <c r="I29" s="8"/>
      <c r="J29" s="1"/>
      <c r="K29" s="1"/>
      <c r="L29" s="1"/>
      <c r="M29" s="1"/>
      <c r="N29" s="1"/>
      <c r="O29" s="1"/>
      <c r="P29" s="1"/>
    </row>
    <row r="30" spans="1:16">
      <c r="A30" s="1"/>
      <c r="B30" s="8"/>
      <c r="C30" s="8"/>
      <c r="D30" s="8"/>
      <c r="E30" s="8"/>
      <c r="F30" s="8"/>
      <c r="G30" s="8"/>
      <c r="H30" s="18"/>
      <c r="I30" s="8"/>
      <c r="J30" s="1"/>
      <c r="K30" s="1"/>
      <c r="L30" s="1"/>
      <c r="M30" s="1"/>
      <c r="N30" s="1"/>
      <c r="O30" s="1"/>
      <c r="P30" s="1"/>
    </row>
    <row r="31" spans="1:16">
      <c r="A31" s="1"/>
      <c r="B31" s="8"/>
      <c r="C31" s="8"/>
      <c r="D31" s="8"/>
      <c r="E31" s="8"/>
      <c r="F31" s="8"/>
      <c r="G31" s="8"/>
      <c r="H31" s="18"/>
      <c r="I31" s="8"/>
      <c r="J31" s="1"/>
      <c r="K31" s="1"/>
      <c r="L31" s="1"/>
      <c r="M31" s="1"/>
      <c r="N31" s="1"/>
      <c r="O31" s="1"/>
      <c r="P31" s="1"/>
    </row>
    <row r="32" spans="1:16">
      <c r="A32" s="1"/>
      <c r="B32" s="8"/>
      <c r="C32" s="8"/>
      <c r="D32" s="8"/>
      <c r="E32" s="8"/>
      <c r="F32" s="8"/>
      <c r="G32" s="8"/>
      <c r="H32" s="18"/>
      <c r="I32" s="8"/>
      <c r="J32" s="1"/>
      <c r="K32" s="1"/>
      <c r="L32" s="1"/>
      <c r="M32" s="1"/>
      <c r="N32" s="1"/>
      <c r="O32" s="1"/>
      <c r="P32" s="1"/>
    </row>
    <row r="33" spans="1:16">
      <c r="A33" s="1"/>
      <c r="B33" s="8"/>
      <c r="C33" s="8"/>
      <c r="D33" s="8"/>
      <c r="E33" s="8"/>
      <c r="F33" s="8"/>
      <c r="G33" s="8"/>
      <c r="H33" s="18"/>
      <c r="I33" s="8"/>
      <c r="J33" s="1"/>
      <c r="K33" s="1"/>
      <c r="L33" s="1"/>
      <c r="M33" s="1"/>
      <c r="N33" s="1"/>
      <c r="O33" s="1"/>
      <c r="P33" s="1"/>
    </row>
    <row r="34" spans="1:16">
      <c r="A34" s="1"/>
      <c r="B34" s="8"/>
      <c r="C34" s="8"/>
      <c r="D34" s="8"/>
      <c r="E34" s="8"/>
      <c r="F34" s="8"/>
      <c r="G34" s="8"/>
      <c r="H34" s="18"/>
      <c r="I34" s="8"/>
      <c r="J34" s="1"/>
      <c r="K34" s="1"/>
      <c r="L34" s="1"/>
      <c r="M34" s="1"/>
      <c r="N34" s="1"/>
      <c r="O34" s="1"/>
      <c r="P34" s="1"/>
    </row>
    <row r="35" spans="1:16">
      <c r="A35" s="1"/>
      <c r="B35" s="8"/>
      <c r="C35" s="8"/>
      <c r="D35" s="8"/>
      <c r="E35" s="8"/>
      <c r="F35" s="8"/>
      <c r="G35" s="8"/>
      <c r="H35" s="18"/>
      <c r="I35" s="8"/>
      <c r="J35" s="1"/>
      <c r="K35" s="1"/>
      <c r="L35" s="1"/>
      <c r="M35" s="1"/>
      <c r="N35" s="1"/>
      <c r="O35" s="1"/>
      <c r="P35" s="1"/>
    </row>
    <row r="36" spans="1:16">
      <c r="A36" s="1"/>
      <c r="B36" s="8"/>
      <c r="C36" s="8"/>
      <c r="D36" s="8"/>
      <c r="E36" s="8"/>
      <c r="F36" s="8"/>
      <c r="G36" s="8"/>
      <c r="H36" s="18"/>
      <c r="I36" s="8"/>
      <c r="J36" s="1"/>
      <c r="K36" s="1"/>
      <c r="L36" s="1"/>
      <c r="M36" s="1"/>
      <c r="N36" s="1"/>
      <c r="O36" s="1"/>
      <c r="P36" s="1"/>
    </row>
    <row r="37" spans="1:16">
      <c r="A37" s="1"/>
      <c r="B37" s="8"/>
      <c r="C37" s="8"/>
      <c r="D37" s="8"/>
      <c r="E37" s="8"/>
      <c r="F37" s="8"/>
      <c r="G37" s="8"/>
      <c r="H37" s="18"/>
      <c r="I37" s="8"/>
      <c r="J37" s="1"/>
      <c r="K37" s="1"/>
      <c r="L37" s="1"/>
      <c r="M37" s="1"/>
      <c r="N37" s="1"/>
      <c r="O37" s="1"/>
      <c r="P37" s="1"/>
    </row>
    <row r="38" spans="1:16">
      <c r="A38" s="1"/>
      <c r="B38" s="8"/>
      <c r="C38" s="8"/>
      <c r="D38" s="8"/>
      <c r="E38" s="8"/>
      <c r="F38" s="8"/>
      <c r="G38" s="8"/>
      <c r="H38" s="18"/>
      <c r="I38" s="8"/>
      <c r="J38" s="1"/>
      <c r="K38" s="1"/>
      <c r="L38" s="1"/>
      <c r="M38" s="1"/>
      <c r="N38" s="1"/>
      <c r="O38" s="1"/>
      <c r="P38" s="1"/>
    </row>
    <row r="39" spans="1:16">
      <c r="A39" s="1"/>
      <c r="B39" s="8"/>
      <c r="C39" s="8"/>
      <c r="D39" s="8"/>
      <c r="E39" s="8"/>
      <c r="F39" s="8"/>
      <c r="G39" s="8"/>
      <c r="H39" s="18"/>
      <c r="I39" s="8"/>
      <c r="J39" s="1"/>
      <c r="K39" s="1"/>
      <c r="L39" s="1"/>
      <c r="M39" s="1"/>
      <c r="N39" s="1"/>
      <c r="O39" s="1"/>
      <c r="P39" s="1"/>
    </row>
    <row r="40" spans="1:16">
      <c r="A40" s="1"/>
      <c r="B40" s="8"/>
      <c r="C40" s="8"/>
      <c r="D40" s="8"/>
      <c r="E40" s="8"/>
      <c r="F40" s="8"/>
      <c r="G40" s="8"/>
      <c r="H40" s="18"/>
      <c r="I40" s="8"/>
      <c r="J40" s="1"/>
      <c r="K40" s="1"/>
      <c r="L40" s="1"/>
      <c r="M40" s="1"/>
      <c r="N40" s="1"/>
      <c r="O40" s="1"/>
      <c r="P40" s="1"/>
    </row>
    <row r="41" spans="1:16">
      <c r="A41" s="1"/>
      <c r="B41" s="8"/>
      <c r="C41" s="8"/>
      <c r="D41" s="8"/>
      <c r="E41" s="8"/>
      <c r="F41" s="8"/>
      <c r="G41" s="8"/>
      <c r="H41" s="18"/>
      <c r="I41" s="8"/>
      <c r="J41" s="1"/>
      <c r="K41" s="1"/>
      <c r="L41" s="1"/>
      <c r="M41" s="1"/>
      <c r="N41" s="1"/>
      <c r="O41" s="1"/>
      <c r="P41" s="1"/>
    </row>
    <row r="42" spans="1:16">
      <c r="A42" s="1"/>
      <c r="B42" s="8"/>
      <c r="C42" s="8"/>
      <c r="D42" s="8"/>
      <c r="E42" s="8"/>
      <c r="F42" s="8"/>
      <c r="G42" s="8"/>
      <c r="H42" s="18"/>
      <c r="I42" s="8"/>
      <c r="J42" s="1"/>
      <c r="K42" s="1"/>
      <c r="L42" s="1"/>
      <c r="M42" s="1"/>
      <c r="N42" s="1"/>
      <c r="O42" s="1"/>
      <c r="P42" s="1"/>
    </row>
    <row r="43" spans="1:16">
      <c r="A43" s="1"/>
      <c r="B43" s="8"/>
      <c r="C43" s="8"/>
      <c r="D43" s="8"/>
      <c r="E43" s="8"/>
      <c r="F43" s="8"/>
      <c r="G43" s="8"/>
      <c r="H43" s="18"/>
      <c r="I43" s="8"/>
      <c r="J43" s="1"/>
      <c r="K43" s="1"/>
      <c r="L43" s="1"/>
      <c r="M43" s="1"/>
      <c r="N43" s="1"/>
      <c r="O43" s="1"/>
      <c r="P43" s="1"/>
    </row>
    <row r="44" spans="1:16">
      <c r="A44" s="1"/>
      <c r="B44" s="8"/>
      <c r="C44" s="8"/>
      <c r="D44" s="8"/>
      <c r="E44" s="8"/>
      <c r="F44" s="8"/>
      <c r="G44" s="8"/>
      <c r="H44" s="18"/>
      <c r="I44" s="8"/>
      <c r="J44" s="1"/>
      <c r="K44" s="1"/>
      <c r="L44" s="1"/>
      <c r="M44" s="1"/>
      <c r="N44" s="1"/>
      <c r="O44" s="1"/>
      <c r="P44" s="1"/>
    </row>
    <row r="45" spans="1:16">
      <c r="A45" s="1"/>
      <c r="B45" s="8"/>
      <c r="C45" s="8"/>
      <c r="D45" s="8"/>
      <c r="E45" s="8"/>
      <c r="F45" s="8"/>
      <c r="G45" s="8"/>
      <c r="H45" s="18"/>
      <c r="I45" s="8"/>
      <c r="J45" s="1"/>
      <c r="K45" s="1"/>
      <c r="L45" s="1"/>
      <c r="M45" s="1"/>
      <c r="N45" s="1"/>
      <c r="O45" s="1"/>
      <c r="P45" s="1"/>
    </row>
    <row r="46" spans="1:16">
      <c r="A46" s="1"/>
      <c r="B46" s="8"/>
      <c r="C46" s="8"/>
      <c r="D46" s="8"/>
      <c r="E46" s="8"/>
      <c r="F46" s="8"/>
      <c r="G46" s="8"/>
      <c r="H46" s="18"/>
      <c r="I46" s="8"/>
      <c r="J46" s="1"/>
      <c r="K46" s="1"/>
      <c r="L46" s="1"/>
      <c r="M46" s="1"/>
      <c r="N46" s="1"/>
      <c r="O46" s="1"/>
      <c r="P46" s="1"/>
    </row>
    <row r="47" spans="1:16">
      <c r="A47" s="1"/>
      <c r="B47" s="8"/>
      <c r="C47" s="8"/>
      <c r="D47" s="8"/>
      <c r="E47" s="8"/>
      <c r="F47" s="8"/>
      <c r="G47" s="8"/>
      <c r="H47" s="18"/>
      <c r="I47" s="8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25">
        <f>SUM(I7:I47)</f>
        <v>0</v>
      </c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 t="s">
        <v>260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</sheetData>
  <mergeCells count="1">
    <mergeCell ref="B3:H3"/>
  </mergeCells>
  <hyperlinks>
    <hyperlink ref="A3" location="Sommaire!A1" display="SOMMAIRE" xr:uid="{00000000-0004-0000-1200-000000000000}"/>
  </hyperlinks>
  <pageMargins left="0.7" right="0.7" top="0.75" bottom="0.75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8"/>
  <sheetViews>
    <sheetView topLeftCell="A4" zoomScale="84" workbookViewId="0">
      <selection activeCell="B19" sqref="B19"/>
    </sheetView>
  </sheetViews>
  <sheetFormatPr baseColWidth="10" defaultColWidth="9.140625" defaultRowHeight="15"/>
  <cols>
    <col min="1" max="3" width="10.140625"/>
    <col min="4" max="4" width="33.85546875"/>
    <col min="5" max="5" width="30.140625"/>
    <col min="6" max="6" width="10.140625"/>
    <col min="7" max="7" width="29"/>
    <col min="8" max="8" width="22.140625"/>
    <col min="9" max="9" width="10.140625"/>
    <col min="10" max="10" width="25.5703125"/>
    <col min="11" max="1025" width="10.140625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3" t="s">
        <v>34</v>
      </c>
      <c r="E3" s="1" t="s">
        <v>35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 t="s">
        <v>36</v>
      </c>
      <c r="E6" s="6"/>
      <c r="F6" s="1"/>
      <c r="G6" s="1" t="s">
        <v>37</v>
      </c>
      <c r="H6" s="6"/>
      <c r="I6" s="1"/>
      <c r="J6" s="1" t="s">
        <v>38</v>
      </c>
      <c r="K6" s="6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 t="s">
        <v>39</v>
      </c>
      <c r="E9" s="6"/>
      <c r="F9" s="1"/>
      <c r="G9" s="1" t="s">
        <v>40</v>
      </c>
      <c r="H9" s="6"/>
      <c r="I9" s="1"/>
      <c r="J9" s="1" t="s">
        <v>41</v>
      </c>
      <c r="K9" s="7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 t="s">
        <v>42</v>
      </c>
      <c r="E12" s="6" t="s">
        <v>43</v>
      </c>
      <c r="F12" s="1"/>
      <c r="G12" s="1" t="s">
        <v>44</v>
      </c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 t="s">
        <v>45</v>
      </c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 t="s">
        <v>46</v>
      </c>
      <c r="E16" s="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 t="s">
        <v>47</v>
      </c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 t="s">
        <v>48</v>
      </c>
      <c r="E19" s="8"/>
      <c r="F19" s="1"/>
      <c r="G19" s="1" t="s">
        <v>49</v>
      </c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"/>
      <c r="C20" s="1"/>
      <c r="D20" s="1"/>
      <c r="E20" s="8"/>
      <c r="F20" s="1"/>
      <c r="G20" s="1" t="s">
        <v>50</v>
      </c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 t="s">
        <v>51</v>
      </c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 t="s">
        <v>52</v>
      </c>
      <c r="E23" s="8" t="s">
        <v>53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 t="s">
        <v>54</v>
      </c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 t="s">
        <v>55</v>
      </c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 t="s">
        <v>56</v>
      </c>
      <c r="E27" s="8" t="s">
        <v>57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</sheetData>
  <hyperlinks>
    <hyperlink ref="D3" location="Sommaire!A1" display="Sommaire" xr:uid="{00000000-0004-0000-0100-000000000000}"/>
  </hyperlinks>
  <pageMargins left="0.7" right="0.7" top="0.75" bottom="0.75" header="0.5" footer="0.5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87"/>
  <sheetViews>
    <sheetView topLeftCell="A19" workbookViewId="0"/>
  </sheetViews>
  <sheetFormatPr baseColWidth="10" defaultColWidth="9.140625" defaultRowHeight="15"/>
  <cols>
    <col min="1" max="4" width="10.5703125"/>
    <col min="5" max="5" width="23.42578125"/>
    <col min="6" max="6" width="28.140625"/>
    <col min="7" max="8" width="18.28515625"/>
    <col min="9" max="9" width="15.85546875"/>
    <col min="10" max="1025" width="10.5703125"/>
  </cols>
  <sheetData>
    <row r="1" spans="1:21" ht="18.75">
      <c r="A1" s="3" t="s">
        <v>58</v>
      </c>
      <c r="B1" s="1"/>
      <c r="C1" s="195" t="s">
        <v>261</v>
      </c>
      <c r="D1" s="195"/>
      <c r="E1" s="195"/>
      <c r="F1" s="19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customHeight="1">
      <c r="A3" s="1"/>
      <c r="B3" s="126" t="s">
        <v>61</v>
      </c>
      <c r="C3" s="126" t="s">
        <v>62</v>
      </c>
      <c r="D3" s="126" t="s">
        <v>64</v>
      </c>
      <c r="E3" s="126" t="s">
        <v>191</v>
      </c>
      <c r="F3" s="126" t="s">
        <v>262</v>
      </c>
      <c r="G3" s="126" t="s">
        <v>263</v>
      </c>
      <c r="H3" s="127" t="s">
        <v>264</v>
      </c>
      <c r="I3" s="126" t="s">
        <v>187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8"/>
      <c r="C4" s="8"/>
      <c r="D4" s="8"/>
      <c r="E4" s="8"/>
      <c r="F4" s="8"/>
      <c r="G4" s="8"/>
      <c r="H4" s="1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8"/>
      <c r="C5" s="8"/>
      <c r="D5" s="8"/>
      <c r="E5" s="8"/>
      <c r="F5" s="8"/>
      <c r="G5" s="8"/>
      <c r="H5" s="1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8"/>
      <c r="C6" s="8"/>
      <c r="D6" s="8"/>
      <c r="E6" s="8"/>
      <c r="F6" s="8"/>
      <c r="G6" s="8"/>
      <c r="H6" s="1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8"/>
      <c r="C7" s="8"/>
      <c r="D7" s="8"/>
      <c r="E7" s="8"/>
      <c r="F7" s="8"/>
      <c r="G7" s="8"/>
      <c r="H7" s="1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8"/>
      <c r="C8" s="8"/>
      <c r="D8" s="8"/>
      <c r="E8" s="8"/>
      <c r="F8" s="8"/>
      <c r="G8" s="8"/>
      <c r="H8" s="1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8"/>
      <c r="C9" s="8"/>
      <c r="D9" s="8"/>
      <c r="E9" s="8"/>
      <c r="F9" s="8"/>
      <c r="G9" s="8"/>
      <c r="H9" s="1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8"/>
      <c r="C10" s="8"/>
      <c r="D10" s="8"/>
      <c r="E10" s="8"/>
      <c r="F10" s="8"/>
      <c r="G10" s="8"/>
      <c r="H10" s="1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8"/>
      <c r="C11" s="8"/>
      <c r="D11" s="8"/>
      <c r="E11" s="8"/>
      <c r="F11" s="8"/>
      <c r="G11" s="8"/>
      <c r="H11" s="1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8"/>
      <c r="C12" s="8"/>
      <c r="D12" s="8"/>
      <c r="E12" s="8"/>
      <c r="F12" s="8"/>
      <c r="G12" s="8"/>
      <c r="H12" s="1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8"/>
      <c r="C13" s="8"/>
      <c r="D13" s="8"/>
      <c r="E13" s="8"/>
      <c r="F13" s="8"/>
      <c r="G13" s="8"/>
      <c r="H13" s="1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8"/>
      <c r="C14" s="8"/>
      <c r="D14" s="8"/>
      <c r="E14" s="8"/>
      <c r="F14" s="8"/>
      <c r="G14" s="8"/>
      <c r="H14" s="1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8"/>
      <c r="C15" s="8"/>
      <c r="D15" s="8"/>
      <c r="E15" s="8"/>
      <c r="F15" s="8"/>
      <c r="G15" s="8"/>
      <c r="H15" s="18"/>
      <c r="I15" s="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8"/>
      <c r="C16" s="8"/>
      <c r="D16" s="8"/>
      <c r="E16" s="8"/>
      <c r="F16" s="8"/>
      <c r="G16" s="8"/>
      <c r="H16" s="18"/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"/>
      <c r="B17" s="8"/>
      <c r="C17" s="8"/>
      <c r="D17" s="8"/>
      <c r="E17" s="8"/>
      <c r="F17" s="8"/>
      <c r="G17" s="8"/>
      <c r="H17" s="18"/>
      <c r="I17" s="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8"/>
      <c r="C18" s="8"/>
      <c r="D18" s="8"/>
      <c r="E18" s="8"/>
      <c r="F18" s="8"/>
      <c r="G18" s="8"/>
      <c r="H18" s="18"/>
      <c r="I18" s="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8"/>
      <c r="C19" s="8"/>
      <c r="D19" s="8"/>
      <c r="E19" s="8"/>
      <c r="F19" s="8"/>
      <c r="G19" s="8"/>
      <c r="H19" s="18"/>
      <c r="I19" s="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8"/>
      <c r="C20" s="8"/>
      <c r="D20" s="8"/>
      <c r="E20" s="8"/>
      <c r="F20" s="8"/>
      <c r="G20" s="8"/>
      <c r="H20" s="18"/>
      <c r="I20" s="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8"/>
      <c r="C21" s="8"/>
      <c r="D21" s="8"/>
      <c r="E21" s="8"/>
      <c r="F21" s="8"/>
      <c r="G21" s="8"/>
      <c r="H21" s="18"/>
      <c r="I21" s="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8"/>
      <c r="C22" s="8"/>
      <c r="D22" s="8"/>
      <c r="E22" s="8"/>
      <c r="F22" s="8"/>
      <c r="G22" s="8"/>
      <c r="H22" s="18"/>
      <c r="I22" s="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8"/>
      <c r="C23" s="8"/>
      <c r="D23" s="8"/>
      <c r="E23" s="8"/>
      <c r="F23" s="8"/>
      <c r="G23" s="8"/>
      <c r="H23" s="18"/>
      <c r="I23" s="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8"/>
      <c r="C24" s="8"/>
      <c r="D24" s="8"/>
      <c r="E24" s="8"/>
      <c r="F24" s="8"/>
      <c r="G24" s="8"/>
      <c r="H24" s="18"/>
      <c r="I24" s="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8"/>
      <c r="C25" s="8"/>
      <c r="D25" s="8"/>
      <c r="E25" s="8"/>
      <c r="F25" s="8"/>
      <c r="G25" s="8"/>
      <c r="H25" s="18"/>
      <c r="I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8"/>
      <c r="C26" s="8"/>
      <c r="D26" s="8"/>
      <c r="E26" s="8"/>
      <c r="F26" s="8"/>
      <c r="G26" s="8"/>
      <c r="H26" s="18"/>
      <c r="I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8"/>
      <c r="C27" s="8"/>
      <c r="D27" s="8"/>
      <c r="E27" s="8"/>
      <c r="F27" s="8"/>
      <c r="G27" s="8"/>
      <c r="H27" s="18"/>
      <c r="I27" s="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8"/>
      <c r="C28" s="8"/>
      <c r="D28" s="8"/>
      <c r="E28" s="8"/>
      <c r="F28" s="8"/>
      <c r="G28" s="8"/>
      <c r="H28" s="18"/>
      <c r="I28" s="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8"/>
      <c r="C29" s="8"/>
      <c r="D29" s="8"/>
      <c r="E29" s="8"/>
      <c r="F29" s="8"/>
      <c r="G29" s="8"/>
      <c r="H29" s="18"/>
      <c r="I29" s="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8"/>
      <c r="C30" s="8"/>
      <c r="D30" s="8"/>
      <c r="E30" s="8"/>
      <c r="F30" s="8"/>
      <c r="G30" s="8"/>
      <c r="H30" s="18"/>
      <c r="I30" s="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8"/>
      <c r="C31" s="8"/>
      <c r="D31" s="8"/>
      <c r="E31" s="8"/>
      <c r="F31" s="8"/>
      <c r="G31" s="8"/>
      <c r="H31" s="18"/>
      <c r="I31" s="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8"/>
      <c r="C32" s="8"/>
      <c r="D32" s="8"/>
      <c r="E32" s="8"/>
      <c r="F32" s="8"/>
      <c r="G32" s="8"/>
      <c r="H32" s="18"/>
      <c r="I32" s="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25">
        <f>SUM(I4:I32)</f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 t="s">
        <v>260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</sheetData>
  <mergeCells count="1">
    <mergeCell ref="C1:F1"/>
  </mergeCells>
  <hyperlinks>
    <hyperlink ref="A1" location="Sommaire!A1" display="SOMMAIRE" xr:uid="{00000000-0004-0000-1300-000000000000}"/>
  </hyperlinks>
  <pageMargins left="0.7" right="0.7" top="0.75" bottom="0.75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J73"/>
  <sheetViews>
    <sheetView workbookViewId="0">
      <selection activeCell="B23" sqref="B23:C36"/>
    </sheetView>
  </sheetViews>
  <sheetFormatPr baseColWidth="10" defaultColWidth="9.140625" defaultRowHeight="15"/>
  <cols>
    <col min="1" max="7" width="10.5703125"/>
    <col min="8" max="8" width="1.140625"/>
    <col min="9" max="12" width="10.5703125"/>
    <col min="13" max="13" width="1.140625"/>
    <col min="14" max="17" width="10.5703125"/>
    <col min="18" max="18" width="0.85546875"/>
    <col min="19" max="22" width="10.5703125"/>
    <col min="23" max="23" width="1.28515625"/>
    <col min="24" max="27" width="10.5703125"/>
    <col min="28" max="28" width="1.140625"/>
    <col min="29" max="32" width="10.5703125"/>
    <col min="33" max="33" width="1.7109375"/>
    <col min="34" max="37" width="10.5703125"/>
    <col min="38" max="38" width="1.140625"/>
    <col min="39" max="42" width="10.5703125"/>
    <col min="43" max="43" width="1.140625"/>
    <col min="44" max="47" width="10.5703125"/>
    <col min="48" max="48" width="1.140625"/>
    <col min="49" max="52" width="10.5703125"/>
    <col min="53" max="53" width="1.140625"/>
    <col min="54" max="1025" width="10.5703125"/>
  </cols>
  <sheetData>
    <row r="1" spans="1:6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>
      <c r="A2" s="3" t="s">
        <v>58</v>
      </c>
      <c r="B2" s="1"/>
      <c r="C2" s="1"/>
      <c r="D2" s="1"/>
      <c r="E2" s="1"/>
      <c r="F2" s="1"/>
      <c r="G2" s="1" t="s">
        <v>265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5.75">
      <c r="A3" s="1"/>
      <c r="B3" s="12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5" customHeight="1">
      <c r="A5" s="1"/>
      <c r="B5" s="197" t="s">
        <v>61</v>
      </c>
      <c r="C5" s="198" t="s">
        <v>62</v>
      </c>
      <c r="D5" s="196" t="s">
        <v>266</v>
      </c>
      <c r="E5" s="196"/>
      <c r="F5" s="196"/>
      <c r="G5" s="196"/>
      <c r="H5" s="130"/>
      <c r="I5" s="196" t="s">
        <v>267</v>
      </c>
      <c r="J5" s="196"/>
      <c r="K5" s="196"/>
      <c r="L5" s="196"/>
      <c r="M5" s="130"/>
      <c r="N5" s="196" t="s">
        <v>268</v>
      </c>
      <c r="O5" s="196"/>
      <c r="P5" s="196"/>
      <c r="Q5" s="196"/>
      <c r="R5" s="130"/>
      <c r="S5" s="196" t="s">
        <v>269</v>
      </c>
      <c r="T5" s="196"/>
      <c r="U5" s="196"/>
      <c r="V5" s="196"/>
      <c r="W5" s="130"/>
      <c r="X5" s="196" t="s">
        <v>270</v>
      </c>
      <c r="Y5" s="196"/>
      <c r="Z5" s="196"/>
      <c r="AA5" s="196"/>
      <c r="AB5" s="130"/>
      <c r="AC5" s="196" t="s">
        <v>271</v>
      </c>
      <c r="AD5" s="196"/>
      <c r="AE5" s="196"/>
      <c r="AF5" s="196"/>
      <c r="AG5" s="130"/>
      <c r="AH5" s="196" t="s">
        <v>272</v>
      </c>
      <c r="AI5" s="196"/>
      <c r="AJ5" s="196"/>
      <c r="AK5" s="196"/>
      <c r="AL5" s="130"/>
      <c r="AM5" s="196" t="s">
        <v>273</v>
      </c>
      <c r="AN5" s="196"/>
      <c r="AO5" s="196"/>
      <c r="AP5" s="196"/>
      <c r="AQ5" s="130"/>
      <c r="AR5" s="196" t="s">
        <v>274</v>
      </c>
      <c r="AS5" s="196"/>
      <c r="AT5" s="196"/>
      <c r="AU5" s="196"/>
      <c r="AV5" s="130"/>
      <c r="AW5" s="196" t="s">
        <v>275</v>
      </c>
      <c r="AX5" s="196"/>
      <c r="AY5" s="196"/>
      <c r="AZ5" s="196"/>
      <c r="BA5" s="130"/>
      <c r="BB5" s="196" t="s">
        <v>276</v>
      </c>
      <c r="BC5" s="196"/>
      <c r="BD5" s="196"/>
      <c r="BE5" s="196"/>
      <c r="BF5" s="1"/>
      <c r="BG5" s="1"/>
      <c r="BH5" s="1"/>
      <c r="BI5" s="1"/>
      <c r="BJ5" s="1"/>
    </row>
    <row r="6" spans="1:62" ht="75">
      <c r="A6" s="1"/>
      <c r="B6" s="197"/>
      <c r="C6" s="198"/>
      <c r="D6" s="131" t="s">
        <v>277</v>
      </c>
      <c r="E6" s="129" t="s">
        <v>278</v>
      </c>
      <c r="F6" s="129" t="s">
        <v>279</v>
      </c>
      <c r="G6" s="132" t="s">
        <v>280</v>
      </c>
      <c r="H6" s="130"/>
      <c r="I6" s="131" t="s">
        <v>277</v>
      </c>
      <c r="J6" s="129" t="s">
        <v>278</v>
      </c>
      <c r="K6" s="129" t="s">
        <v>279</v>
      </c>
      <c r="L6" s="132" t="s">
        <v>280</v>
      </c>
      <c r="M6" s="130"/>
      <c r="N6" s="131" t="s">
        <v>277</v>
      </c>
      <c r="O6" s="129" t="s">
        <v>278</v>
      </c>
      <c r="P6" s="129" t="s">
        <v>279</v>
      </c>
      <c r="Q6" s="132" t="s">
        <v>280</v>
      </c>
      <c r="R6" s="130"/>
      <c r="S6" s="131" t="s">
        <v>277</v>
      </c>
      <c r="T6" s="129" t="s">
        <v>278</v>
      </c>
      <c r="U6" s="129" t="s">
        <v>279</v>
      </c>
      <c r="V6" s="132" t="s">
        <v>280</v>
      </c>
      <c r="W6" s="130"/>
      <c r="X6" s="131" t="s">
        <v>277</v>
      </c>
      <c r="Y6" s="129" t="s">
        <v>278</v>
      </c>
      <c r="Z6" s="129" t="s">
        <v>279</v>
      </c>
      <c r="AA6" s="132" t="s">
        <v>280</v>
      </c>
      <c r="AB6" s="130"/>
      <c r="AC6" s="131" t="s">
        <v>277</v>
      </c>
      <c r="AD6" s="129" t="s">
        <v>278</v>
      </c>
      <c r="AE6" s="129" t="s">
        <v>279</v>
      </c>
      <c r="AF6" s="132" t="s">
        <v>280</v>
      </c>
      <c r="AG6" s="130"/>
      <c r="AH6" s="131" t="s">
        <v>277</v>
      </c>
      <c r="AI6" s="129" t="s">
        <v>278</v>
      </c>
      <c r="AJ6" s="129" t="s">
        <v>279</v>
      </c>
      <c r="AK6" s="132" t="s">
        <v>280</v>
      </c>
      <c r="AL6" s="130"/>
      <c r="AM6" s="131" t="s">
        <v>277</v>
      </c>
      <c r="AN6" s="129" t="s">
        <v>278</v>
      </c>
      <c r="AO6" s="129" t="s">
        <v>279</v>
      </c>
      <c r="AP6" s="132" t="s">
        <v>280</v>
      </c>
      <c r="AQ6" s="130"/>
      <c r="AR6" s="131" t="s">
        <v>277</v>
      </c>
      <c r="AS6" s="129" t="s">
        <v>278</v>
      </c>
      <c r="AT6" s="129" t="s">
        <v>279</v>
      </c>
      <c r="AU6" s="132" t="s">
        <v>280</v>
      </c>
      <c r="AV6" s="130"/>
      <c r="AW6" s="131" t="s">
        <v>277</v>
      </c>
      <c r="AX6" s="129" t="s">
        <v>278</v>
      </c>
      <c r="AY6" s="129" t="s">
        <v>279</v>
      </c>
      <c r="AZ6" s="132" t="s">
        <v>280</v>
      </c>
      <c r="BA6" s="130"/>
      <c r="BB6" s="131" t="s">
        <v>277</v>
      </c>
      <c r="BC6" s="129" t="s">
        <v>278</v>
      </c>
      <c r="BD6" s="129" t="s">
        <v>279</v>
      </c>
      <c r="BE6" s="132" t="s">
        <v>280</v>
      </c>
      <c r="BF6" s="1"/>
      <c r="BG6" s="1"/>
      <c r="BH6" s="1"/>
      <c r="BI6" s="1"/>
      <c r="BJ6" s="1"/>
    </row>
    <row r="7" spans="1:62">
      <c r="A7" s="1"/>
      <c r="B7" s="133"/>
      <c r="C7" s="134"/>
      <c r="D7" s="135"/>
      <c r="E7" s="133"/>
      <c r="F7" s="133"/>
      <c r="G7" s="136">
        <f t="shared" ref="G7:G27" si="0">E7-F7</f>
        <v>0</v>
      </c>
      <c r="H7" s="130"/>
      <c r="I7" s="135"/>
      <c r="J7" s="133"/>
      <c r="K7" s="133"/>
      <c r="L7" s="136">
        <f t="shared" ref="L7:L30" si="1">J7-K7</f>
        <v>0</v>
      </c>
      <c r="M7" s="130"/>
      <c r="N7" s="135"/>
      <c r="O7" s="133"/>
      <c r="P7" s="133"/>
      <c r="Q7" s="136">
        <f t="shared" ref="Q7:Q30" si="2">O7-P7</f>
        <v>0</v>
      </c>
      <c r="R7" s="130"/>
      <c r="S7" s="135"/>
      <c r="T7" s="133"/>
      <c r="U7" s="133"/>
      <c r="V7" s="136">
        <f t="shared" ref="V7:V26" si="3">T7-U7</f>
        <v>0</v>
      </c>
      <c r="W7" s="130"/>
      <c r="X7" s="135"/>
      <c r="Y7" s="133"/>
      <c r="Z7" s="133"/>
      <c r="AA7" s="136">
        <f t="shared" ref="AA7:AA30" si="4">Y7-Z7</f>
        <v>0</v>
      </c>
      <c r="AB7" s="130"/>
      <c r="AC7" s="135"/>
      <c r="AD7" s="133"/>
      <c r="AE7" s="133"/>
      <c r="AF7" s="136">
        <f t="shared" ref="AF7:AF30" si="5">AD7-AE7</f>
        <v>0</v>
      </c>
      <c r="AG7" s="130"/>
      <c r="AH7" s="135"/>
      <c r="AI7" s="133"/>
      <c r="AJ7" s="133"/>
      <c r="AK7" s="136">
        <f t="shared" ref="AK7:AK30" si="6">AI7-AJ7</f>
        <v>0</v>
      </c>
      <c r="AL7" s="130"/>
      <c r="AM7" s="135"/>
      <c r="AN7" s="133"/>
      <c r="AO7" s="133"/>
      <c r="AP7" s="136">
        <f t="shared" ref="AP7:AP30" si="7">AN7-AO7</f>
        <v>0</v>
      </c>
      <c r="AQ7" s="130"/>
      <c r="AR7" s="135"/>
      <c r="AS7" s="133"/>
      <c r="AT7" s="133"/>
      <c r="AU7" s="136">
        <f t="shared" ref="AU7:AU30" si="8">AS7-AT7</f>
        <v>0</v>
      </c>
      <c r="AV7" s="130"/>
      <c r="AW7" s="135"/>
      <c r="AX7" s="133"/>
      <c r="AY7" s="133"/>
      <c r="AZ7" s="136">
        <f t="shared" ref="AZ7:AZ30" si="9">AX7-AY7</f>
        <v>0</v>
      </c>
      <c r="BA7" s="130"/>
      <c r="BB7" s="135"/>
      <c r="BC7" s="133"/>
      <c r="BD7" s="133"/>
      <c r="BE7" s="136">
        <f t="shared" ref="BE7:BE27" si="10">BC7-BD7</f>
        <v>0</v>
      </c>
      <c r="BF7" s="1"/>
      <c r="BG7" s="1"/>
      <c r="BH7" s="1"/>
      <c r="BI7" s="1"/>
      <c r="BJ7" s="1"/>
    </row>
    <row r="8" spans="1:62">
      <c r="A8" s="1"/>
      <c r="B8" s="133"/>
      <c r="C8" s="134"/>
      <c r="D8" s="135"/>
      <c r="E8" s="133"/>
      <c r="F8" s="133"/>
      <c r="G8" s="136">
        <f t="shared" si="0"/>
        <v>0</v>
      </c>
      <c r="H8" s="130"/>
      <c r="I8" s="135"/>
      <c r="J8" s="133"/>
      <c r="K8" s="133"/>
      <c r="L8" s="136">
        <f t="shared" si="1"/>
        <v>0</v>
      </c>
      <c r="M8" s="130"/>
      <c r="N8" s="135"/>
      <c r="O8" s="133"/>
      <c r="P8" s="133"/>
      <c r="Q8" s="136">
        <f t="shared" si="2"/>
        <v>0</v>
      </c>
      <c r="R8" s="130"/>
      <c r="S8" s="135"/>
      <c r="T8" s="133"/>
      <c r="U8" s="133"/>
      <c r="V8" s="136">
        <f t="shared" si="3"/>
        <v>0</v>
      </c>
      <c r="W8" s="130"/>
      <c r="X8" s="135"/>
      <c r="Y8" s="133"/>
      <c r="Z8" s="133"/>
      <c r="AA8" s="136">
        <f t="shared" si="4"/>
        <v>0</v>
      </c>
      <c r="AB8" s="130"/>
      <c r="AC8" s="135"/>
      <c r="AD8" s="133"/>
      <c r="AE8" s="133"/>
      <c r="AF8" s="136">
        <f t="shared" si="5"/>
        <v>0</v>
      </c>
      <c r="AG8" s="130"/>
      <c r="AH8" s="135"/>
      <c r="AI8" s="133"/>
      <c r="AJ8" s="133"/>
      <c r="AK8" s="136">
        <f t="shared" si="6"/>
        <v>0</v>
      </c>
      <c r="AL8" s="130"/>
      <c r="AM8" s="135"/>
      <c r="AN8" s="133"/>
      <c r="AO8" s="133"/>
      <c r="AP8" s="136">
        <f t="shared" si="7"/>
        <v>0</v>
      </c>
      <c r="AQ8" s="130"/>
      <c r="AR8" s="135"/>
      <c r="AS8" s="133"/>
      <c r="AT8" s="133"/>
      <c r="AU8" s="136">
        <f t="shared" si="8"/>
        <v>0</v>
      </c>
      <c r="AV8" s="130"/>
      <c r="AW8" s="135"/>
      <c r="AX8" s="133"/>
      <c r="AY8" s="133"/>
      <c r="AZ8" s="136">
        <f t="shared" si="9"/>
        <v>0</v>
      </c>
      <c r="BA8" s="130"/>
      <c r="BB8" s="135"/>
      <c r="BC8" s="133"/>
      <c r="BD8" s="133"/>
      <c r="BE8" s="136">
        <f t="shared" si="10"/>
        <v>0</v>
      </c>
      <c r="BF8" s="1"/>
      <c r="BG8" s="1"/>
      <c r="BH8" s="1"/>
      <c r="BI8" s="1"/>
      <c r="BJ8" s="1"/>
    </row>
    <row r="9" spans="1:62">
      <c r="A9" s="1"/>
      <c r="B9" s="133"/>
      <c r="C9" s="134"/>
      <c r="D9" s="135"/>
      <c r="E9" s="133"/>
      <c r="F9" s="133"/>
      <c r="G9" s="136">
        <f t="shared" si="0"/>
        <v>0</v>
      </c>
      <c r="H9" s="130"/>
      <c r="I9" s="135"/>
      <c r="J9" s="133"/>
      <c r="K9" s="133"/>
      <c r="L9" s="136">
        <f t="shared" si="1"/>
        <v>0</v>
      </c>
      <c r="M9" s="130"/>
      <c r="N9" s="135"/>
      <c r="O9" s="133"/>
      <c r="P9" s="133"/>
      <c r="Q9" s="136">
        <f t="shared" si="2"/>
        <v>0</v>
      </c>
      <c r="R9" s="130"/>
      <c r="S9" s="135"/>
      <c r="T9" s="133"/>
      <c r="U9" s="133"/>
      <c r="V9" s="136">
        <f t="shared" si="3"/>
        <v>0</v>
      </c>
      <c r="W9" s="130"/>
      <c r="X9" s="135"/>
      <c r="Y9" s="133"/>
      <c r="Z9" s="133"/>
      <c r="AA9" s="136">
        <f t="shared" si="4"/>
        <v>0</v>
      </c>
      <c r="AB9" s="130"/>
      <c r="AC9" s="135"/>
      <c r="AD9" s="133"/>
      <c r="AE9" s="133"/>
      <c r="AF9" s="136">
        <f t="shared" si="5"/>
        <v>0</v>
      </c>
      <c r="AG9" s="130"/>
      <c r="AH9" s="135"/>
      <c r="AI9" s="133"/>
      <c r="AJ9" s="133"/>
      <c r="AK9" s="136">
        <f t="shared" si="6"/>
        <v>0</v>
      </c>
      <c r="AL9" s="130"/>
      <c r="AM9" s="135"/>
      <c r="AN9" s="133"/>
      <c r="AO9" s="133"/>
      <c r="AP9" s="136">
        <f t="shared" si="7"/>
        <v>0</v>
      </c>
      <c r="AQ9" s="130"/>
      <c r="AR9" s="135"/>
      <c r="AS9" s="133"/>
      <c r="AT9" s="133"/>
      <c r="AU9" s="136">
        <f t="shared" si="8"/>
        <v>0</v>
      </c>
      <c r="AV9" s="130"/>
      <c r="AW9" s="135"/>
      <c r="AX9" s="133"/>
      <c r="AY9" s="133"/>
      <c r="AZ9" s="136">
        <f t="shared" si="9"/>
        <v>0</v>
      </c>
      <c r="BA9" s="130"/>
      <c r="BB9" s="135"/>
      <c r="BC9" s="133"/>
      <c r="BD9" s="133"/>
      <c r="BE9" s="136">
        <f t="shared" si="10"/>
        <v>0</v>
      </c>
      <c r="BF9" s="1"/>
      <c r="BG9" s="1"/>
      <c r="BH9" s="1"/>
      <c r="BI9" s="1"/>
      <c r="BJ9" s="1"/>
    </row>
    <row r="10" spans="1:62">
      <c r="A10" s="1"/>
      <c r="B10" s="133"/>
      <c r="C10" s="134"/>
      <c r="D10" s="135"/>
      <c r="E10" s="133"/>
      <c r="F10" s="133"/>
      <c r="G10" s="136">
        <f t="shared" si="0"/>
        <v>0</v>
      </c>
      <c r="H10" s="130"/>
      <c r="I10" s="135"/>
      <c r="J10" s="133"/>
      <c r="K10" s="133"/>
      <c r="L10" s="136">
        <f t="shared" si="1"/>
        <v>0</v>
      </c>
      <c r="M10" s="130"/>
      <c r="N10" s="135"/>
      <c r="O10" s="133"/>
      <c r="P10" s="133"/>
      <c r="Q10" s="136">
        <f t="shared" si="2"/>
        <v>0</v>
      </c>
      <c r="R10" s="130"/>
      <c r="S10" s="135"/>
      <c r="T10" s="133"/>
      <c r="U10" s="133"/>
      <c r="V10" s="136">
        <f t="shared" si="3"/>
        <v>0</v>
      </c>
      <c r="W10" s="130"/>
      <c r="X10" s="135"/>
      <c r="Y10" s="133"/>
      <c r="Z10" s="133"/>
      <c r="AA10" s="136">
        <f t="shared" si="4"/>
        <v>0</v>
      </c>
      <c r="AB10" s="130"/>
      <c r="AC10" s="135"/>
      <c r="AD10" s="133"/>
      <c r="AE10" s="133"/>
      <c r="AF10" s="136">
        <f t="shared" si="5"/>
        <v>0</v>
      </c>
      <c r="AG10" s="130"/>
      <c r="AH10" s="135"/>
      <c r="AI10" s="133"/>
      <c r="AJ10" s="133"/>
      <c r="AK10" s="136">
        <f t="shared" si="6"/>
        <v>0</v>
      </c>
      <c r="AL10" s="130"/>
      <c r="AM10" s="135"/>
      <c r="AN10" s="133"/>
      <c r="AO10" s="133"/>
      <c r="AP10" s="136">
        <f t="shared" si="7"/>
        <v>0</v>
      </c>
      <c r="AQ10" s="130"/>
      <c r="AR10" s="135"/>
      <c r="AS10" s="133"/>
      <c r="AT10" s="133"/>
      <c r="AU10" s="136">
        <f t="shared" si="8"/>
        <v>0</v>
      </c>
      <c r="AV10" s="130"/>
      <c r="AW10" s="135"/>
      <c r="AX10" s="133"/>
      <c r="AY10" s="133"/>
      <c r="AZ10" s="136">
        <f t="shared" si="9"/>
        <v>0</v>
      </c>
      <c r="BA10" s="130"/>
      <c r="BB10" s="135"/>
      <c r="BC10" s="133"/>
      <c r="BD10" s="133"/>
      <c r="BE10" s="136">
        <f t="shared" si="10"/>
        <v>0</v>
      </c>
      <c r="BF10" s="1"/>
      <c r="BG10" s="1"/>
      <c r="BH10" s="1"/>
      <c r="BI10" s="1"/>
      <c r="BJ10" s="1"/>
    </row>
    <row r="11" spans="1:62">
      <c r="A11" s="1"/>
      <c r="B11" s="133"/>
      <c r="C11" s="134"/>
      <c r="D11" s="135"/>
      <c r="E11" s="133"/>
      <c r="F11" s="133"/>
      <c r="G11" s="136">
        <f t="shared" si="0"/>
        <v>0</v>
      </c>
      <c r="H11" s="130"/>
      <c r="I11" s="135"/>
      <c r="J11" s="133"/>
      <c r="K11" s="133"/>
      <c r="L11" s="136">
        <f t="shared" si="1"/>
        <v>0</v>
      </c>
      <c r="M11" s="130"/>
      <c r="N11" s="135"/>
      <c r="O11" s="133"/>
      <c r="P11" s="133"/>
      <c r="Q11" s="136">
        <f t="shared" si="2"/>
        <v>0</v>
      </c>
      <c r="R11" s="130"/>
      <c r="S11" s="135"/>
      <c r="T11" s="133"/>
      <c r="U11" s="133"/>
      <c r="V11" s="136">
        <f t="shared" si="3"/>
        <v>0</v>
      </c>
      <c r="W11" s="130"/>
      <c r="X11" s="135"/>
      <c r="Y11" s="133"/>
      <c r="Z11" s="133"/>
      <c r="AA11" s="136">
        <f t="shared" si="4"/>
        <v>0</v>
      </c>
      <c r="AB11" s="130"/>
      <c r="AC11" s="135"/>
      <c r="AD11" s="133"/>
      <c r="AE11" s="133"/>
      <c r="AF11" s="136">
        <f t="shared" si="5"/>
        <v>0</v>
      </c>
      <c r="AG11" s="130"/>
      <c r="AH11" s="135"/>
      <c r="AI11" s="133"/>
      <c r="AJ11" s="133"/>
      <c r="AK11" s="136">
        <f t="shared" si="6"/>
        <v>0</v>
      </c>
      <c r="AL11" s="130"/>
      <c r="AM11" s="135"/>
      <c r="AN11" s="133"/>
      <c r="AO11" s="133"/>
      <c r="AP11" s="136">
        <f t="shared" si="7"/>
        <v>0</v>
      </c>
      <c r="AQ11" s="130"/>
      <c r="AR11" s="135"/>
      <c r="AS11" s="133"/>
      <c r="AT11" s="133"/>
      <c r="AU11" s="136">
        <f t="shared" si="8"/>
        <v>0</v>
      </c>
      <c r="AV11" s="130"/>
      <c r="AW11" s="135"/>
      <c r="AX11" s="133"/>
      <c r="AY11" s="133"/>
      <c r="AZ11" s="136">
        <f t="shared" si="9"/>
        <v>0</v>
      </c>
      <c r="BA11" s="130"/>
      <c r="BB11" s="135"/>
      <c r="BC11" s="133"/>
      <c r="BD11" s="133"/>
      <c r="BE11" s="136">
        <f t="shared" si="10"/>
        <v>0</v>
      </c>
      <c r="BF11" s="1"/>
      <c r="BG11" s="1"/>
      <c r="BH11" s="1"/>
      <c r="BI11" s="1"/>
      <c r="BJ11" s="1"/>
    </row>
    <row r="12" spans="1:62">
      <c r="A12" s="1"/>
      <c r="B12" s="133"/>
      <c r="C12" s="134"/>
      <c r="D12" s="135"/>
      <c r="E12" s="133"/>
      <c r="F12" s="133"/>
      <c r="G12" s="136">
        <f t="shared" si="0"/>
        <v>0</v>
      </c>
      <c r="H12" s="130"/>
      <c r="I12" s="135"/>
      <c r="J12" s="133"/>
      <c r="K12" s="133"/>
      <c r="L12" s="136">
        <f t="shared" si="1"/>
        <v>0</v>
      </c>
      <c r="M12" s="130"/>
      <c r="N12" s="135"/>
      <c r="O12" s="133"/>
      <c r="P12" s="133"/>
      <c r="Q12" s="136">
        <f t="shared" si="2"/>
        <v>0</v>
      </c>
      <c r="R12" s="130"/>
      <c r="S12" s="135"/>
      <c r="T12" s="133"/>
      <c r="U12" s="133"/>
      <c r="V12" s="136">
        <f t="shared" si="3"/>
        <v>0</v>
      </c>
      <c r="W12" s="130"/>
      <c r="X12" s="135"/>
      <c r="Y12" s="133"/>
      <c r="Z12" s="133"/>
      <c r="AA12" s="136">
        <f t="shared" si="4"/>
        <v>0</v>
      </c>
      <c r="AB12" s="130"/>
      <c r="AC12" s="135"/>
      <c r="AD12" s="133"/>
      <c r="AE12" s="133"/>
      <c r="AF12" s="136">
        <f t="shared" si="5"/>
        <v>0</v>
      </c>
      <c r="AG12" s="130"/>
      <c r="AH12" s="135"/>
      <c r="AI12" s="133"/>
      <c r="AJ12" s="133"/>
      <c r="AK12" s="136">
        <f t="shared" si="6"/>
        <v>0</v>
      </c>
      <c r="AL12" s="130"/>
      <c r="AM12" s="135"/>
      <c r="AN12" s="133"/>
      <c r="AO12" s="133"/>
      <c r="AP12" s="136">
        <f t="shared" si="7"/>
        <v>0</v>
      </c>
      <c r="AQ12" s="130"/>
      <c r="AR12" s="135"/>
      <c r="AS12" s="133"/>
      <c r="AT12" s="133"/>
      <c r="AU12" s="136">
        <f t="shared" si="8"/>
        <v>0</v>
      </c>
      <c r="AV12" s="130"/>
      <c r="AW12" s="135"/>
      <c r="AX12" s="133"/>
      <c r="AY12" s="133"/>
      <c r="AZ12" s="136">
        <f t="shared" si="9"/>
        <v>0</v>
      </c>
      <c r="BA12" s="130"/>
      <c r="BB12" s="135"/>
      <c r="BC12" s="133"/>
      <c r="BD12" s="133"/>
      <c r="BE12" s="136">
        <f t="shared" si="10"/>
        <v>0</v>
      </c>
      <c r="BF12" s="1"/>
      <c r="BG12" s="1"/>
      <c r="BH12" s="1"/>
      <c r="BI12" s="1"/>
      <c r="BJ12" s="1"/>
    </row>
    <row r="13" spans="1:62">
      <c r="A13" s="1"/>
      <c r="B13" s="133"/>
      <c r="C13" s="134"/>
      <c r="D13" s="135"/>
      <c r="E13" s="133"/>
      <c r="F13" s="133"/>
      <c r="G13" s="136">
        <f t="shared" si="0"/>
        <v>0</v>
      </c>
      <c r="H13" s="130"/>
      <c r="I13" s="135"/>
      <c r="J13" s="133"/>
      <c r="K13" s="133"/>
      <c r="L13" s="136">
        <f t="shared" si="1"/>
        <v>0</v>
      </c>
      <c r="M13" s="130"/>
      <c r="N13" s="135"/>
      <c r="O13" s="133"/>
      <c r="P13" s="133"/>
      <c r="Q13" s="136">
        <f t="shared" si="2"/>
        <v>0</v>
      </c>
      <c r="R13" s="130"/>
      <c r="S13" s="135"/>
      <c r="T13" s="133"/>
      <c r="U13" s="133"/>
      <c r="V13" s="136">
        <f t="shared" si="3"/>
        <v>0</v>
      </c>
      <c r="W13" s="130"/>
      <c r="X13" s="135"/>
      <c r="Y13" s="133"/>
      <c r="Z13" s="133"/>
      <c r="AA13" s="136">
        <f t="shared" si="4"/>
        <v>0</v>
      </c>
      <c r="AB13" s="130"/>
      <c r="AC13" s="135"/>
      <c r="AD13" s="133"/>
      <c r="AE13" s="133"/>
      <c r="AF13" s="136">
        <f t="shared" si="5"/>
        <v>0</v>
      </c>
      <c r="AG13" s="130"/>
      <c r="AH13" s="135"/>
      <c r="AI13" s="133"/>
      <c r="AJ13" s="133"/>
      <c r="AK13" s="136">
        <f t="shared" si="6"/>
        <v>0</v>
      </c>
      <c r="AL13" s="130"/>
      <c r="AM13" s="135"/>
      <c r="AN13" s="133"/>
      <c r="AO13" s="133"/>
      <c r="AP13" s="136">
        <f t="shared" si="7"/>
        <v>0</v>
      </c>
      <c r="AQ13" s="130"/>
      <c r="AR13" s="135"/>
      <c r="AS13" s="133"/>
      <c r="AT13" s="133"/>
      <c r="AU13" s="136">
        <f t="shared" si="8"/>
        <v>0</v>
      </c>
      <c r="AV13" s="130"/>
      <c r="AW13" s="135"/>
      <c r="AX13" s="133"/>
      <c r="AY13" s="133"/>
      <c r="AZ13" s="136">
        <f t="shared" si="9"/>
        <v>0</v>
      </c>
      <c r="BA13" s="130"/>
      <c r="BB13" s="135"/>
      <c r="BC13" s="133"/>
      <c r="BD13" s="133"/>
      <c r="BE13" s="136">
        <f t="shared" si="10"/>
        <v>0</v>
      </c>
      <c r="BF13" s="1"/>
      <c r="BG13" s="1"/>
      <c r="BH13" s="1"/>
      <c r="BI13" s="1"/>
      <c r="BJ13" s="1"/>
    </row>
    <row r="14" spans="1:62">
      <c r="A14" s="1"/>
      <c r="B14" s="137"/>
      <c r="C14" s="134"/>
      <c r="D14" s="135"/>
      <c r="E14" s="133"/>
      <c r="F14" s="133"/>
      <c r="G14" s="136">
        <f t="shared" si="0"/>
        <v>0</v>
      </c>
      <c r="H14" s="130"/>
      <c r="I14" s="135"/>
      <c r="J14" s="133"/>
      <c r="K14" s="133"/>
      <c r="L14" s="136">
        <f t="shared" si="1"/>
        <v>0</v>
      </c>
      <c r="M14" s="130"/>
      <c r="N14" s="135"/>
      <c r="O14" s="133"/>
      <c r="P14" s="133"/>
      <c r="Q14" s="136">
        <f t="shared" si="2"/>
        <v>0</v>
      </c>
      <c r="R14" s="130"/>
      <c r="S14" s="135"/>
      <c r="T14" s="133"/>
      <c r="U14" s="133"/>
      <c r="V14" s="136">
        <f t="shared" si="3"/>
        <v>0</v>
      </c>
      <c r="W14" s="130"/>
      <c r="X14" s="135"/>
      <c r="Y14" s="133"/>
      <c r="Z14" s="133"/>
      <c r="AA14" s="136">
        <f t="shared" si="4"/>
        <v>0</v>
      </c>
      <c r="AB14" s="130"/>
      <c r="AC14" s="135"/>
      <c r="AD14" s="133"/>
      <c r="AE14" s="133"/>
      <c r="AF14" s="136">
        <f t="shared" si="5"/>
        <v>0</v>
      </c>
      <c r="AG14" s="130"/>
      <c r="AH14" s="135"/>
      <c r="AI14" s="133"/>
      <c r="AJ14" s="133"/>
      <c r="AK14" s="136">
        <f t="shared" si="6"/>
        <v>0</v>
      </c>
      <c r="AL14" s="130"/>
      <c r="AM14" s="135"/>
      <c r="AN14" s="133"/>
      <c r="AO14" s="133"/>
      <c r="AP14" s="136">
        <f t="shared" si="7"/>
        <v>0</v>
      </c>
      <c r="AQ14" s="130"/>
      <c r="AR14" s="135"/>
      <c r="AS14" s="133"/>
      <c r="AT14" s="133"/>
      <c r="AU14" s="136">
        <f t="shared" si="8"/>
        <v>0</v>
      </c>
      <c r="AV14" s="130"/>
      <c r="AW14" s="135"/>
      <c r="AX14" s="133"/>
      <c r="AY14" s="133"/>
      <c r="AZ14" s="136">
        <f t="shared" si="9"/>
        <v>0</v>
      </c>
      <c r="BA14" s="130"/>
      <c r="BB14" s="135"/>
      <c r="BC14" s="133"/>
      <c r="BD14" s="133"/>
      <c r="BE14" s="136">
        <f t="shared" si="10"/>
        <v>0</v>
      </c>
      <c r="BF14" s="1"/>
      <c r="BG14" s="1"/>
      <c r="BH14" s="1"/>
      <c r="BI14" s="1"/>
      <c r="BJ14" s="1"/>
    </row>
    <row r="15" spans="1:62">
      <c r="A15" s="1"/>
      <c r="B15" s="133"/>
      <c r="C15" s="134"/>
      <c r="D15" s="135"/>
      <c r="E15" s="133"/>
      <c r="F15" s="133"/>
      <c r="G15" s="136">
        <f t="shared" si="0"/>
        <v>0</v>
      </c>
      <c r="H15" s="130"/>
      <c r="I15" s="135"/>
      <c r="J15" s="133"/>
      <c r="K15" s="133"/>
      <c r="L15" s="136">
        <f t="shared" si="1"/>
        <v>0</v>
      </c>
      <c r="M15" s="130"/>
      <c r="N15" s="135"/>
      <c r="O15" s="133"/>
      <c r="P15" s="133"/>
      <c r="Q15" s="136">
        <f t="shared" si="2"/>
        <v>0</v>
      </c>
      <c r="R15" s="130"/>
      <c r="S15" s="135"/>
      <c r="T15" s="133"/>
      <c r="U15" s="133"/>
      <c r="V15" s="136">
        <f t="shared" si="3"/>
        <v>0</v>
      </c>
      <c r="W15" s="130"/>
      <c r="X15" s="135"/>
      <c r="Y15" s="133"/>
      <c r="Z15" s="133"/>
      <c r="AA15" s="136">
        <f t="shared" si="4"/>
        <v>0</v>
      </c>
      <c r="AB15" s="130"/>
      <c r="AC15" s="135"/>
      <c r="AD15" s="133"/>
      <c r="AE15" s="133"/>
      <c r="AF15" s="136">
        <f t="shared" si="5"/>
        <v>0</v>
      </c>
      <c r="AG15" s="130"/>
      <c r="AH15" s="135"/>
      <c r="AI15" s="133"/>
      <c r="AJ15" s="133"/>
      <c r="AK15" s="136">
        <f t="shared" si="6"/>
        <v>0</v>
      </c>
      <c r="AL15" s="130"/>
      <c r="AM15" s="135"/>
      <c r="AN15" s="133"/>
      <c r="AO15" s="133"/>
      <c r="AP15" s="136">
        <f t="shared" si="7"/>
        <v>0</v>
      </c>
      <c r="AQ15" s="130"/>
      <c r="AR15" s="135"/>
      <c r="AS15" s="133"/>
      <c r="AT15" s="133"/>
      <c r="AU15" s="136">
        <f t="shared" si="8"/>
        <v>0</v>
      </c>
      <c r="AV15" s="130"/>
      <c r="AW15" s="135"/>
      <c r="AX15" s="133"/>
      <c r="AY15" s="133"/>
      <c r="AZ15" s="136">
        <f t="shared" si="9"/>
        <v>0</v>
      </c>
      <c r="BA15" s="130"/>
      <c r="BB15" s="135"/>
      <c r="BC15" s="133"/>
      <c r="BD15" s="133"/>
      <c r="BE15" s="136">
        <f t="shared" si="10"/>
        <v>0</v>
      </c>
      <c r="BF15" s="1"/>
      <c r="BG15" s="1"/>
      <c r="BH15" s="1"/>
      <c r="BI15" s="1"/>
      <c r="BJ15" s="1"/>
    </row>
    <row r="16" spans="1:62">
      <c r="A16" s="1"/>
      <c r="B16" s="133"/>
      <c r="C16" s="134"/>
      <c r="D16" s="135"/>
      <c r="E16" s="133"/>
      <c r="F16" s="133"/>
      <c r="G16" s="136">
        <f t="shared" si="0"/>
        <v>0</v>
      </c>
      <c r="H16" s="130"/>
      <c r="I16" s="135"/>
      <c r="J16" s="133"/>
      <c r="K16" s="133"/>
      <c r="L16" s="136">
        <f t="shared" si="1"/>
        <v>0</v>
      </c>
      <c r="M16" s="130"/>
      <c r="N16" s="135"/>
      <c r="O16" s="133"/>
      <c r="P16" s="133"/>
      <c r="Q16" s="136">
        <f t="shared" si="2"/>
        <v>0</v>
      </c>
      <c r="R16" s="130"/>
      <c r="S16" s="135"/>
      <c r="T16" s="133"/>
      <c r="U16" s="133"/>
      <c r="V16" s="136">
        <f t="shared" si="3"/>
        <v>0</v>
      </c>
      <c r="W16" s="130"/>
      <c r="X16" s="135"/>
      <c r="Y16" s="133"/>
      <c r="Z16" s="133"/>
      <c r="AA16" s="136">
        <f t="shared" si="4"/>
        <v>0</v>
      </c>
      <c r="AB16" s="130"/>
      <c r="AC16" s="135"/>
      <c r="AD16" s="133"/>
      <c r="AE16" s="133"/>
      <c r="AF16" s="136">
        <f t="shared" si="5"/>
        <v>0</v>
      </c>
      <c r="AG16" s="130"/>
      <c r="AH16" s="135"/>
      <c r="AI16" s="133"/>
      <c r="AJ16" s="133"/>
      <c r="AK16" s="136">
        <f t="shared" si="6"/>
        <v>0</v>
      </c>
      <c r="AL16" s="130"/>
      <c r="AM16" s="135"/>
      <c r="AN16" s="133"/>
      <c r="AO16" s="133"/>
      <c r="AP16" s="136">
        <f t="shared" si="7"/>
        <v>0</v>
      </c>
      <c r="AQ16" s="130"/>
      <c r="AR16" s="135"/>
      <c r="AS16" s="133"/>
      <c r="AT16" s="133"/>
      <c r="AU16" s="136">
        <f t="shared" si="8"/>
        <v>0</v>
      </c>
      <c r="AV16" s="130"/>
      <c r="AW16" s="135"/>
      <c r="AX16" s="133"/>
      <c r="AY16" s="133"/>
      <c r="AZ16" s="136">
        <f t="shared" si="9"/>
        <v>0</v>
      </c>
      <c r="BA16" s="130"/>
      <c r="BB16" s="135"/>
      <c r="BC16" s="133"/>
      <c r="BD16" s="133"/>
      <c r="BE16" s="136">
        <f t="shared" si="10"/>
        <v>0</v>
      </c>
      <c r="BF16" s="1"/>
      <c r="BG16" s="1"/>
      <c r="BH16" s="1"/>
      <c r="BI16" s="1"/>
      <c r="BJ16" s="1"/>
    </row>
    <row r="17" spans="1:62">
      <c r="A17" s="1"/>
      <c r="B17" s="133"/>
      <c r="C17" s="134"/>
      <c r="D17" s="135"/>
      <c r="E17" s="133"/>
      <c r="F17" s="133"/>
      <c r="G17" s="136">
        <f t="shared" si="0"/>
        <v>0</v>
      </c>
      <c r="H17" s="130"/>
      <c r="I17" s="135"/>
      <c r="J17" s="133"/>
      <c r="K17" s="133"/>
      <c r="L17" s="136">
        <f t="shared" si="1"/>
        <v>0</v>
      </c>
      <c r="M17" s="130"/>
      <c r="N17" s="135"/>
      <c r="O17" s="133"/>
      <c r="P17" s="133"/>
      <c r="Q17" s="136">
        <f t="shared" si="2"/>
        <v>0</v>
      </c>
      <c r="R17" s="130"/>
      <c r="S17" s="135"/>
      <c r="T17" s="133"/>
      <c r="U17" s="133"/>
      <c r="V17" s="136">
        <f t="shared" si="3"/>
        <v>0</v>
      </c>
      <c r="W17" s="130"/>
      <c r="X17" s="135"/>
      <c r="Y17" s="133"/>
      <c r="Z17" s="133"/>
      <c r="AA17" s="136">
        <f t="shared" si="4"/>
        <v>0</v>
      </c>
      <c r="AB17" s="130"/>
      <c r="AC17" s="135"/>
      <c r="AD17" s="133"/>
      <c r="AE17" s="133"/>
      <c r="AF17" s="136">
        <f t="shared" si="5"/>
        <v>0</v>
      </c>
      <c r="AG17" s="130"/>
      <c r="AH17" s="135"/>
      <c r="AI17" s="133"/>
      <c r="AJ17" s="133"/>
      <c r="AK17" s="136">
        <f t="shared" si="6"/>
        <v>0</v>
      </c>
      <c r="AL17" s="130"/>
      <c r="AM17" s="135"/>
      <c r="AN17" s="133"/>
      <c r="AO17" s="133"/>
      <c r="AP17" s="136">
        <f t="shared" si="7"/>
        <v>0</v>
      </c>
      <c r="AQ17" s="130"/>
      <c r="AR17" s="135"/>
      <c r="AS17" s="133"/>
      <c r="AT17" s="133"/>
      <c r="AU17" s="136">
        <f t="shared" si="8"/>
        <v>0</v>
      </c>
      <c r="AV17" s="130"/>
      <c r="AW17" s="135"/>
      <c r="AX17" s="133"/>
      <c r="AY17" s="133"/>
      <c r="AZ17" s="136">
        <f t="shared" si="9"/>
        <v>0</v>
      </c>
      <c r="BA17" s="130"/>
      <c r="BB17" s="135"/>
      <c r="BC17" s="133"/>
      <c r="BD17" s="133"/>
      <c r="BE17" s="136">
        <f t="shared" si="10"/>
        <v>0</v>
      </c>
      <c r="BF17" s="1"/>
      <c r="BG17" s="1"/>
      <c r="BH17" s="1"/>
      <c r="BI17" s="1"/>
      <c r="BJ17" s="1"/>
    </row>
    <row r="18" spans="1:62">
      <c r="A18" s="1"/>
      <c r="B18" s="133"/>
      <c r="C18" s="134"/>
      <c r="D18" s="135"/>
      <c r="E18" s="133"/>
      <c r="F18" s="133"/>
      <c r="G18" s="136">
        <f t="shared" si="0"/>
        <v>0</v>
      </c>
      <c r="H18" s="130"/>
      <c r="I18" s="135"/>
      <c r="J18" s="133"/>
      <c r="K18" s="133"/>
      <c r="L18" s="136">
        <f t="shared" si="1"/>
        <v>0</v>
      </c>
      <c r="M18" s="130"/>
      <c r="N18" s="135"/>
      <c r="O18" s="133"/>
      <c r="P18" s="133"/>
      <c r="Q18" s="136">
        <f t="shared" si="2"/>
        <v>0</v>
      </c>
      <c r="R18" s="130"/>
      <c r="S18" s="135"/>
      <c r="T18" s="133"/>
      <c r="U18" s="133"/>
      <c r="V18" s="136">
        <f t="shared" si="3"/>
        <v>0</v>
      </c>
      <c r="W18" s="130"/>
      <c r="X18" s="135"/>
      <c r="Y18" s="133"/>
      <c r="Z18" s="133"/>
      <c r="AA18" s="136">
        <f t="shared" si="4"/>
        <v>0</v>
      </c>
      <c r="AB18" s="130"/>
      <c r="AC18" s="135"/>
      <c r="AD18" s="133"/>
      <c r="AE18" s="133"/>
      <c r="AF18" s="136">
        <f t="shared" si="5"/>
        <v>0</v>
      </c>
      <c r="AG18" s="130"/>
      <c r="AH18" s="135"/>
      <c r="AI18" s="133"/>
      <c r="AJ18" s="133"/>
      <c r="AK18" s="136">
        <f t="shared" si="6"/>
        <v>0</v>
      </c>
      <c r="AL18" s="130"/>
      <c r="AM18" s="135"/>
      <c r="AN18" s="133"/>
      <c r="AO18" s="133"/>
      <c r="AP18" s="136">
        <f t="shared" si="7"/>
        <v>0</v>
      </c>
      <c r="AQ18" s="130"/>
      <c r="AR18" s="135"/>
      <c r="AS18" s="133"/>
      <c r="AT18" s="133"/>
      <c r="AU18" s="136">
        <f t="shared" si="8"/>
        <v>0</v>
      </c>
      <c r="AV18" s="130"/>
      <c r="AW18" s="135"/>
      <c r="AX18" s="133"/>
      <c r="AY18" s="133"/>
      <c r="AZ18" s="136">
        <f t="shared" si="9"/>
        <v>0</v>
      </c>
      <c r="BA18" s="130"/>
      <c r="BB18" s="135"/>
      <c r="BC18" s="133"/>
      <c r="BD18" s="133"/>
      <c r="BE18" s="136">
        <f t="shared" si="10"/>
        <v>0</v>
      </c>
      <c r="BF18" s="1"/>
      <c r="BG18" s="1"/>
      <c r="BH18" s="1"/>
      <c r="BI18" s="1"/>
      <c r="BJ18" s="1"/>
    </row>
    <row r="19" spans="1:62">
      <c r="A19" s="1"/>
      <c r="B19" s="133"/>
      <c r="C19" s="134"/>
      <c r="D19" s="135"/>
      <c r="E19" s="133"/>
      <c r="F19" s="133"/>
      <c r="G19" s="136">
        <f t="shared" si="0"/>
        <v>0</v>
      </c>
      <c r="H19" s="130"/>
      <c r="I19" s="135"/>
      <c r="J19" s="133"/>
      <c r="K19" s="133"/>
      <c r="L19" s="136">
        <f t="shared" si="1"/>
        <v>0</v>
      </c>
      <c r="M19" s="130"/>
      <c r="N19" s="135"/>
      <c r="O19" s="133"/>
      <c r="P19" s="133"/>
      <c r="Q19" s="136">
        <f t="shared" si="2"/>
        <v>0</v>
      </c>
      <c r="R19" s="130"/>
      <c r="S19" s="135"/>
      <c r="T19" s="133"/>
      <c r="U19" s="133"/>
      <c r="V19" s="136">
        <f t="shared" si="3"/>
        <v>0</v>
      </c>
      <c r="W19" s="130"/>
      <c r="X19" s="135"/>
      <c r="Y19" s="133"/>
      <c r="Z19" s="133"/>
      <c r="AA19" s="136">
        <f t="shared" si="4"/>
        <v>0</v>
      </c>
      <c r="AB19" s="130"/>
      <c r="AC19" s="135"/>
      <c r="AD19" s="133"/>
      <c r="AE19" s="133"/>
      <c r="AF19" s="136">
        <f t="shared" si="5"/>
        <v>0</v>
      </c>
      <c r="AG19" s="130"/>
      <c r="AH19" s="135"/>
      <c r="AI19" s="133"/>
      <c r="AJ19" s="133"/>
      <c r="AK19" s="136">
        <f t="shared" si="6"/>
        <v>0</v>
      </c>
      <c r="AL19" s="130"/>
      <c r="AM19" s="135"/>
      <c r="AN19" s="133"/>
      <c r="AO19" s="133"/>
      <c r="AP19" s="136">
        <f t="shared" si="7"/>
        <v>0</v>
      </c>
      <c r="AQ19" s="130"/>
      <c r="AR19" s="135"/>
      <c r="AS19" s="133"/>
      <c r="AT19" s="133"/>
      <c r="AU19" s="136">
        <f t="shared" si="8"/>
        <v>0</v>
      </c>
      <c r="AV19" s="130"/>
      <c r="AW19" s="135"/>
      <c r="AX19" s="133"/>
      <c r="AY19" s="133"/>
      <c r="AZ19" s="136">
        <f t="shared" si="9"/>
        <v>0</v>
      </c>
      <c r="BA19" s="130"/>
      <c r="BB19" s="135"/>
      <c r="BC19" s="133"/>
      <c r="BD19" s="133"/>
      <c r="BE19" s="136">
        <f t="shared" si="10"/>
        <v>0</v>
      </c>
      <c r="BF19" s="1"/>
      <c r="BG19" s="1"/>
      <c r="BH19" s="1"/>
      <c r="BI19" s="1"/>
      <c r="BJ19" s="1"/>
    </row>
    <row r="20" spans="1:62">
      <c r="A20" s="1"/>
      <c r="B20" s="137"/>
      <c r="C20" s="134"/>
      <c r="D20" s="135"/>
      <c r="E20" s="133"/>
      <c r="F20" s="133"/>
      <c r="G20" s="136">
        <f t="shared" si="0"/>
        <v>0</v>
      </c>
      <c r="H20" s="130"/>
      <c r="I20" s="135"/>
      <c r="J20" s="133"/>
      <c r="K20" s="133"/>
      <c r="L20" s="136">
        <f t="shared" si="1"/>
        <v>0</v>
      </c>
      <c r="M20" s="130"/>
      <c r="N20" s="135"/>
      <c r="O20" s="133"/>
      <c r="P20" s="133"/>
      <c r="Q20" s="136">
        <f t="shared" si="2"/>
        <v>0</v>
      </c>
      <c r="R20" s="130"/>
      <c r="S20" s="135"/>
      <c r="T20" s="133"/>
      <c r="U20" s="133"/>
      <c r="V20" s="136">
        <f t="shared" si="3"/>
        <v>0</v>
      </c>
      <c r="W20" s="130"/>
      <c r="X20" s="135"/>
      <c r="Y20" s="133"/>
      <c r="Z20" s="133"/>
      <c r="AA20" s="136">
        <f t="shared" si="4"/>
        <v>0</v>
      </c>
      <c r="AB20" s="130"/>
      <c r="AC20" s="135"/>
      <c r="AD20" s="133"/>
      <c r="AE20" s="133"/>
      <c r="AF20" s="136">
        <f t="shared" si="5"/>
        <v>0</v>
      </c>
      <c r="AG20" s="130"/>
      <c r="AH20" s="135"/>
      <c r="AI20" s="133"/>
      <c r="AJ20" s="133"/>
      <c r="AK20" s="136">
        <f t="shared" si="6"/>
        <v>0</v>
      </c>
      <c r="AL20" s="130"/>
      <c r="AM20" s="135"/>
      <c r="AN20" s="133"/>
      <c r="AO20" s="133"/>
      <c r="AP20" s="136">
        <f t="shared" si="7"/>
        <v>0</v>
      </c>
      <c r="AQ20" s="130"/>
      <c r="AR20" s="135"/>
      <c r="AS20" s="133"/>
      <c r="AT20" s="133"/>
      <c r="AU20" s="136">
        <f t="shared" si="8"/>
        <v>0</v>
      </c>
      <c r="AV20" s="130"/>
      <c r="AW20" s="135"/>
      <c r="AX20" s="133"/>
      <c r="AY20" s="133"/>
      <c r="AZ20" s="136">
        <f t="shared" si="9"/>
        <v>0</v>
      </c>
      <c r="BA20" s="130"/>
      <c r="BB20" s="135"/>
      <c r="BC20" s="133"/>
      <c r="BD20" s="133"/>
      <c r="BE20" s="136">
        <f t="shared" si="10"/>
        <v>0</v>
      </c>
      <c r="BF20" s="1"/>
      <c r="BG20" s="1"/>
      <c r="BH20" s="1"/>
      <c r="BI20" s="1"/>
      <c r="BJ20" s="1"/>
    </row>
    <row r="21" spans="1:62">
      <c r="A21" s="1"/>
      <c r="B21" s="133"/>
      <c r="C21" s="134"/>
      <c r="D21" s="135"/>
      <c r="E21" s="133"/>
      <c r="F21" s="133"/>
      <c r="G21" s="136">
        <f t="shared" si="0"/>
        <v>0</v>
      </c>
      <c r="H21" s="130"/>
      <c r="I21" s="135"/>
      <c r="J21" s="133"/>
      <c r="K21" s="133"/>
      <c r="L21" s="136">
        <f t="shared" si="1"/>
        <v>0</v>
      </c>
      <c r="M21" s="130"/>
      <c r="N21" s="135"/>
      <c r="O21" s="133"/>
      <c r="P21" s="133"/>
      <c r="Q21" s="136">
        <f t="shared" si="2"/>
        <v>0</v>
      </c>
      <c r="R21" s="130"/>
      <c r="S21" s="135"/>
      <c r="T21" s="133"/>
      <c r="U21" s="133"/>
      <c r="V21" s="136">
        <f t="shared" si="3"/>
        <v>0</v>
      </c>
      <c r="W21" s="130"/>
      <c r="X21" s="135"/>
      <c r="Y21" s="133"/>
      <c r="Z21" s="133"/>
      <c r="AA21" s="136">
        <f t="shared" si="4"/>
        <v>0</v>
      </c>
      <c r="AB21" s="130"/>
      <c r="AC21" s="135"/>
      <c r="AD21" s="133"/>
      <c r="AE21" s="133"/>
      <c r="AF21" s="136">
        <f t="shared" si="5"/>
        <v>0</v>
      </c>
      <c r="AG21" s="130"/>
      <c r="AH21" s="135"/>
      <c r="AI21" s="133"/>
      <c r="AJ21" s="133"/>
      <c r="AK21" s="136">
        <f t="shared" si="6"/>
        <v>0</v>
      </c>
      <c r="AL21" s="130"/>
      <c r="AM21" s="135"/>
      <c r="AN21" s="133"/>
      <c r="AO21" s="133"/>
      <c r="AP21" s="136">
        <f t="shared" si="7"/>
        <v>0</v>
      </c>
      <c r="AQ21" s="130"/>
      <c r="AR21" s="135"/>
      <c r="AS21" s="133"/>
      <c r="AT21" s="133"/>
      <c r="AU21" s="136">
        <f t="shared" si="8"/>
        <v>0</v>
      </c>
      <c r="AV21" s="130"/>
      <c r="AW21" s="135"/>
      <c r="AX21" s="133"/>
      <c r="AY21" s="133"/>
      <c r="AZ21" s="136">
        <f t="shared" si="9"/>
        <v>0</v>
      </c>
      <c r="BA21" s="130"/>
      <c r="BB21" s="135"/>
      <c r="BC21" s="133"/>
      <c r="BD21" s="133"/>
      <c r="BE21" s="136">
        <f t="shared" si="10"/>
        <v>0</v>
      </c>
      <c r="BF21" s="1"/>
      <c r="BG21" s="1"/>
      <c r="BH21" s="1"/>
      <c r="BI21" s="1"/>
      <c r="BJ21" s="1"/>
    </row>
    <row r="22" spans="1:62">
      <c r="A22" s="1"/>
      <c r="B22" s="133"/>
      <c r="C22" s="134"/>
      <c r="D22" s="135"/>
      <c r="E22" s="133"/>
      <c r="F22" s="133"/>
      <c r="G22" s="136">
        <f t="shared" si="0"/>
        <v>0</v>
      </c>
      <c r="H22" s="130"/>
      <c r="I22" s="135"/>
      <c r="J22" s="133"/>
      <c r="K22" s="133"/>
      <c r="L22" s="136">
        <f t="shared" si="1"/>
        <v>0</v>
      </c>
      <c r="M22" s="130"/>
      <c r="N22" s="135"/>
      <c r="O22" s="133"/>
      <c r="P22" s="133"/>
      <c r="Q22" s="136">
        <f t="shared" si="2"/>
        <v>0</v>
      </c>
      <c r="R22" s="130"/>
      <c r="S22" s="135"/>
      <c r="T22" s="133"/>
      <c r="U22" s="133"/>
      <c r="V22" s="136">
        <f t="shared" si="3"/>
        <v>0</v>
      </c>
      <c r="W22" s="130"/>
      <c r="X22" s="135"/>
      <c r="Y22" s="133"/>
      <c r="Z22" s="133"/>
      <c r="AA22" s="136">
        <f t="shared" si="4"/>
        <v>0</v>
      </c>
      <c r="AB22" s="130"/>
      <c r="AC22" s="135"/>
      <c r="AD22" s="133"/>
      <c r="AE22" s="133"/>
      <c r="AF22" s="136">
        <f t="shared" si="5"/>
        <v>0</v>
      </c>
      <c r="AG22" s="130"/>
      <c r="AH22" s="135"/>
      <c r="AI22" s="133"/>
      <c r="AJ22" s="133"/>
      <c r="AK22" s="136">
        <f t="shared" si="6"/>
        <v>0</v>
      </c>
      <c r="AL22" s="130"/>
      <c r="AM22" s="135"/>
      <c r="AN22" s="133"/>
      <c r="AO22" s="133"/>
      <c r="AP22" s="136">
        <f t="shared" si="7"/>
        <v>0</v>
      </c>
      <c r="AQ22" s="130"/>
      <c r="AR22" s="135"/>
      <c r="AS22" s="133"/>
      <c r="AT22" s="133"/>
      <c r="AU22" s="136">
        <f t="shared" si="8"/>
        <v>0</v>
      </c>
      <c r="AV22" s="130"/>
      <c r="AW22" s="135"/>
      <c r="AX22" s="133"/>
      <c r="AY22" s="133"/>
      <c r="AZ22" s="136">
        <f t="shared" si="9"/>
        <v>0</v>
      </c>
      <c r="BA22" s="130"/>
      <c r="BB22" s="135"/>
      <c r="BC22" s="133"/>
      <c r="BD22" s="133"/>
      <c r="BE22" s="136">
        <f t="shared" si="10"/>
        <v>0</v>
      </c>
      <c r="BF22" s="1"/>
      <c r="BG22" s="1"/>
      <c r="BH22" s="1"/>
      <c r="BI22" s="1"/>
      <c r="BJ22" s="1"/>
    </row>
    <row r="23" spans="1:62">
      <c r="A23" s="1"/>
      <c r="B23" s="133"/>
      <c r="C23" s="134"/>
      <c r="D23" s="135"/>
      <c r="E23" s="133"/>
      <c r="F23" s="133"/>
      <c r="G23" s="136">
        <f t="shared" si="0"/>
        <v>0</v>
      </c>
      <c r="H23" s="130"/>
      <c r="I23" s="135"/>
      <c r="J23" s="133"/>
      <c r="K23" s="133"/>
      <c r="L23" s="136">
        <f t="shared" si="1"/>
        <v>0</v>
      </c>
      <c r="M23" s="130"/>
      <c r="N23" s="135"/>
      <c r="O23" s="133"/>
      <c r="P23" s="133"/>
      <c r="Q23" s="136">
        <f t="shared" si="2"/>
        <v>0</v>
      </c>
      <c r="R23" s="130"/>
      <c r="S23" s="135"/>
      <c r="T23" s="133"/>
      <c r="U23" s="133"/>
      <c r="V23" s="136">
        <f t="shared" si="3"/>
        <v>0</v>
      </c>
      <c r="W23" s="130"/>
      <c r="X23" s="135"/>
      <c r="Y23" s="133"/>
      <c r="Z23" s="133"/>
      <c r="AA23" s="136">
        <f t="shared" si="4"/>
        <v>0</v>
      </c>
      <c r="AB23" s="130"/>
      <c r="AC23" s="135"/>
      <c r="AD23" s="133"/>
      <c r="AE23" s="133"/>
      <c r="AF23" s="136">
        <f t="shared" si="5"/>
        <v>0</v>
      </c>
      <c r="AG23" s="130"/>
      <c r="AH23" s="135"/>
      <c r="AI23" s="133"/>
      <c r="AJ23" s="133"/>
      <c r="AK23" s="136">
        <f t="shared" si="6"/>
        <v>0</v>
      </c>
      <c r="AL23" s="130"/>
      <c r="AM23" s="135"/>
      <c r="AN23" s="133"/>
      <c r="AO23" s="133"/>
      <c r="AP23" s="136">
        <f t="shared" si="7"/>
        <v>0</v>
      </c>
      <c r="AQ23" s="130"/>
      <c r="AR23" s="135"/>
      <c r="AS23" s="133"/>
      <c r="AT23" s="133"/>
      <c r="AU23" s="136">
        <f t="shared" si="8"/>
        <v>0</v>
      </c>
      <c r="AV23" s="130"/>
      <c r="AW23" s="135"/>
      <c r="AX23" s="133"/>
      <c r="AY23" s="133"/>
      <c r="AZ23" s="136">
        <f t="shared" si="9"/>
        <v>0</v>
      </c>
      <c r="BA23" s="130"/>
      <c r="BB23" s="135"/>
      <c r="BC23" s="133"/>
      <c r="BD23" s="133"/>
      <c r="BE23" s="136">
        <f t="shared" si="10"/>
        <v>0</v>
      </c>
      <c r="BF23" s="1"/>
      <c r="BG23" s="1"/>
      <c r="BH23" s="1"/>
      <c r="BI23" s="1"/>
      <c r="BJ23" s="1"/>
    </row>
    <row r="24" spans="1:62">
      <c r="A24" s="1"/>
      <c r="B24" s="133"/>
      <c r="C24" s="134"/>
      <c r="D24" s="135"/>
      <c r="E24" s="133"/>
      <c r="F24" s="133"/>
      <c r="G24" s="136">
        <f t="shared" si="0"/>
        <v>0</v>
      </c>
      <c r="H24" s="130"/>
      <c r="I24" s="135"/>
      <c r="J24" s="133"/>
      <c r="K24" s="133"/>
      <c r="L24" s="136">
        <f t="shared" si="1"/>
        <v>0</v>
      </c>
      <c r="M24" s="130"/>
      <c r="N24" s="135"/>
      <c r="O24" s="133"/>
      <c r="P24" s="133"/>
      <c r="Q24" s="136">
        <f t="shared" si="2"/>
        <v>0</v>
      </c>
      <c r="R24" s="130"/>
      <c r="S24" s="135"/>
      <c r="T24" s="133"/>
      <c r="U24" s="133"/>
      <c r="V24" s="136">
        <f t="shared" si="3"/>
        <v>0</v>
      </c>
      <c r="W24" s="130"/>
      <c r="X24" s="135"/>
      <c r="Y24" s="133"/>
      <c r="Z24" s="133"/>
      <c r="AA24" s="136">
        <f t="shared" si="4"/>
        <v>0</v>
      </c>
      <c r="AB24" s="130"/>
      <c r="AC24" s="135"/>
      <c r="AD24" s="133"/>
      <c r="AE24" s="133"/>
      <c r="AF24" s="136">
        <f t="shared" si="5"/>
        <v>0</v>
      </c>
      <c r="AG24" s="130"/>
      <c r="AH24" s="135"/>
      <c r="AI24" s="133"/>
      <c r="AJ24" s="133"/>
      <c r="AK24" s="136">
        <f t="shared" si="6"/>
        <v>0</v>
      </c>
      <c r="AL24" s="130"/>
      <c r="AM24" s="135"/>
      <c r="AN24" s="133"/>
      <c r="AO24" s="133"/>
      <c r="AP24" s="136">
        <f t="shared" si="7"/>
        <v>0</v>
      </c>
      <c r="AQ24" s="130"/>
      <c r="AR24" s="135"/>
      <c r="AS24" s="133"/>
      <c r="AT24" s="133"/>
      <c r="AU24" s="136">
        <f t="shared" si="8"/>
        <v>0</v>
      </c>
      <c r="AV24" s="130"/>
      <c r="AW24" s="135"/>
      <c r="AX24" s="133"/>
      <c r="AY24" s="133"/>
      <c r="AZ24" s="136">
        <f t="shared" si="9"/>
        <v>0</v>
      </c>
      <c r="BA24" s="130"/>
      <c r="BB24" s="135"/>
      <c r="BC24" s="133"/>
      <c r="BD24" s="133"/>
      <c r="BE24" s="136">
        <f t="shared" si="10"/>
        <v>0</v>
      </c>
      <c r="BF24" s="1"/>
      <c r="BG24" s="1"/>
      <c r="BH24" s="1"/>
      <c r="BI24" s="1"/>
      <c r="BJ24" s="1"/>
    </row>
    <row r="25" spans="1:62">
      <c r="A25" s="1"/>
      <c r="B25" s="133"/>
      <c r="C25" s="134"/>
      <c r="D25" s="135"/>
      <c r="E25" s="133"/>
      <c r="F25" s="133"/>
      <c r="G25" s="136">
        <f t="shared" si="0"/>
        <v>0</v>
      </c>
      <c r="H25" s="130"/>
      <c r="I25" s="135"/>
      <c r="J25" s="133"/>
      <c r="K25" s="133"/>
      <c r="L25" s="136">
        <f t="shared" si="1"/>
        <v>0</v>
      </c>
      <c r="M25" s="130"/>
      <c r="N25" s="135"/>
      <c r="O25" s="133"/>
      <c r="P25" s="133"/>
      <c r="Q25" s="136">
        <f t="shared" si="2"/>
        <v>0</v>
      </c>
      <c r="R25" s="130"/>
      <c r="S25" s="135"/>
      <c r="T25" s="133"/>
      <c r="U25" s="133"/>
      <c r="V25" s="136">
        <f t="shared" si="3"/>
        <v>0</v>
      </c>
      <c r="W25" s="130"/>
      <c r="X25" s="135"/>
      <c r="Y25" s="133"/>
      <c r="Z25" s="133"/>
      <c r="AA25" s="136">
        <f t="shared" si="4"/>
        <v>0</v>
      </c>
      <c r="AB25" s="130"/>
      <c r="AC25" s="135"/>
      <c r="AD25" s="133"/>
      <c r="AE25" s="133"/>
      <c r="AF25" s="136">
        <f t="shared" si="5"/>
        <v>0</v>
      </c>
      <c r="AG25" s="130"/>
      <c r="AH25" s="135"/>
      <c r="AI25" s="133"/>
      <c r="AJ25" s="133"/>
      <c r="AK25" s="136">
        <f t="shared" si="6"/>
        <v>0</v>
      </c>
      <c r="AL25" s="130"/>
      <c r="AM25" s="135"/>
      <c r="AN25" s="133"/>
      <c r="AO25" s="133"/>
      <c r="AP25" s="136">
        <f t="shared" si="7"/>
        <v>0</v>
      </c>
      <c r="AQ25" s="130"/>
      <c r="AR25" s="135"/>
      <c r="AS25" s="133"/>
      <c r="AT25" s="133"/>
      <c r="AU25" s="136">
        <f t="shared" si="8"/>
        <v>0</v>
      </c>
      <c r="AV25" s="130"/>
      <c r="AW25" s="135"/>
      <c r="AX25" s="133"/>
      <c r="AY25" s="133"/>
      <c r="AZ25" s="136">
        <f t="shared" si="9"/>
        <v>0</v>
      </c>
      <c r="BA25" s="130"/>
      <c r="BB25" s="135"/>
      <c r="BC25" s="133"/>
      <c r="BD25" s="133"/>
      <c r="BE25" s="136">
        <f t="shared" si="10"/>
        <v>0</v>
      </c>
      <c r="BF25" s="1"/>
      <c r="BG25" s="1"/>
      <c r="BH25" s="1"/>
      <c r="BI25" s="1"/>
      <c r="BJ25" s="1"/>
    </row>
    <row r="26" spans="1:62">
      <c r="A26" s="1"/>
      <c r="B26" s="133"/>
      <c r="C26" s="134"/>
      <c r="D26" s="135"/>
      <c r="E26" s="133"/>
      <c r="F26" s="133"/>
      <c r="G26" s="136">
        <f t="shared" si="0"/>
        <v>0</v>
      </c>
      <c r="H26" s="130"/>
      <c r="I26" s="135"/>
      <c r="J26" s="133"/>
      <c r="K26" s="133"/>
      <c r="L26" s="136">
        <f t="shared" si="1"/>
        <v>0</v>
      </c>
      <c r="M26" s="130"/>
      <c r="N26" s="135"/>
      <c r="O26" s="133"/>
      <c r="P26" s="133"/>
      <c r="Q26" s="136">
        <f t="shared" si="2"/>
        <v>0</v>
      </c>
      <c r="R26" s="130"/>
      <c r="S26" s="135"/>
      <c r="T26" s="133"/>
      <c r="U26" s="133"/>
      <c r="V26" s="136">
        <f t="shared" si="3"/>
        <v>0</v>
      </c>
      <c r="W26" s="130"/>
      <c r="X26" s="135"/>
      <c r="Y26" s="133"/>
      <c r="Z26" s="133"/>
      <c r="AA26" s="136">
        <f t="shared" si="4"/>
        <v>0</v>
      </c>
      <c r="AB26" s="130"/>
      <c r="AC26" s="135"/>
      <c r="AD26" s="133"/>
      <c r="AE26" s="133"/>
      <c r="AF26" s="136">
        <f t="shared" si="5"/>
        <v>0</v>
      </c>
      <c r="AG26" s="130"/>
      <c r="AH26" s="135"/>
      <c r="AI26" s="133"/>
      <c r="AJ26" s="133"/>
      <c r="AK26" s="136">
        <f t="shared" si="6"/>
        <v>0</v>
      </c>
      <c r="AL26" s="130"/>
      <c r="AM26" s="135"/>
      <c r="AN26" s="133"/>
      <c r="AO26" s="133"/>
      <c r="AP26" s="136">
        <f t="shared" si="7"/>
        <v>0</v>
      </c>
      <c r="AQ26" s="130"/>
      <c r="AR26" s="135"/>
      <c r="AS26" s="133"/>
      <c r="AT26" s="133"/>
      <c r="AU26" s="136">
        <f t="shared" si="8"/>
        <v>0</v>
      </c>
      <c r="AV26" s="130"/>
      <c r="AW26" s="135"/>
      <c r="AX26" s="133"/>
      <c r="AY26" s="133"/>
      <c r="AZ26" s="136">
        <f t="shared" si="9"/>
        <v>0</v>
      </c>
      <c r="BA26" s="130"/>
      <c r="BB26" s="135"/>
      <c r="BC26" s="133"/>
      <c r="BD26" s="133"/>
      <c r="BE26" s="136">
        <f t="shared" si="10"/>
        <v>0</v>
      </c>
      <c r="BF26" s="1"/>
      <c r="BG26" s="1"/>
      <c r="BH26" s="1"/>
      <c r="BI26" s="1"/>
      <c r="BJ26" s="1"/>
    </row>
    <row r="27" spans="1:62">
      <c r="A27" s="1"/>
      <c r="B27" s="133"/>
      <c r="C27" s="134"/>
      <c r="D27" s="135"/>
      <c r="E27" s="133"/>
      <c r="F27" s="133"/>
      <c r="G27" s="136">
        <f t="shared" si="0"/>
        <v>0</v>
      </c>
      <c r="H27" s="130"/>
      <c r="I27" s="135"/>
      <c r="J27" s="133"/>
      <c r="K27" s="133"/>
      <c r="L27" s="136">
        <f t="shared" si="1"/>
        <v>0</v>
      </c>
      <c r="M27" s="130"/>
      <c r="N27" s="135"/>
      <c r="O27" s="133"/>
      <c r="P27" s="133"/>
      <c r="Q27" s="136">
        <f t="shared" si="2"/>
        <v>0</v>
      </c>
      <c r="R27" s="130"/>
      <c r="S27" s="135"/>
      <c r="T27" s="133"/>
      <c r="U27" s="133"/>
      <c r="V27" s="136"/>
      <c r="W27" s="130"/>
      <c r="X27" s="135"/>
      <c r="Y27" s="133"/>
      <c r="Z27" s="133"/>
      <c r="AA27" s="136">
        <f t="shared" si="4"/>
        <v>0</v>
      </c>
      <c r="AB27" s="130"/>
      <c r="AC27" s="135"/>
      <c r="AD27" s="133"/>
      <c r="AE27" s="133"/>
      <c r="AF27" s="136">
        <f t="shared" si="5"/>
        <v>0</v>
      </c>
      <c r="AG27" s="130"/>
      <c r="AH27" s="135"/>
      <c r="AI27" s="133"/>
      <c r="AJ27" s="133"/>
      <c r="AK27" s="136">
        <f t="shared" si="6"/>
        <v>0</v>
      </c>
      <c r="AL27" s="130"/>
      <c r="AM27" s="135"/>
      <c r="AN27" s="133"/>
      <c r="AO27" s="133"/>
      <c r="AP27" s="136">
        <f t="shared" si="7"/>
        <v>0</v>
      </c>
      <c r="AQ27" s="130"/>
      <c r="AR27" s="135"/>
      <c r="AS27" s="133"/>
      <c r="AT27" s="133"/>
      <c r="AU27" s="136">
        <f t="shared" si="8"/>
        <v>0</v>
      </c>
      <c r="AV27" s="130"/>
      <c r="AW27" s="135"/>
      <c r="AX27" s="133"/>
      <c r="AY27" s="133"/>
      <c r="AZ27" s="136">
        <f t="shared" si="9"/>
        <v>0</v>
      </c>
      <c r="BA27" s="130"/>
      <c r="BB27" s="135"/>
      <c r="BC27" s="133"/>
      <c r="BD27" s="133"/>
      <c r="BE27" s="136">
        <f t="shared" si="10"/>
        <v>0</v>
      </c>
      <c r="BF27" s="1"/>
      <c r="BG27" s="1"/>
      <c r="BH27" s="1"/>
      <c r="BI27" s="1"/>
      <c r="BJ27" s="1"/>
    </row>
    <row r="28" spans="1:62">
      <c r="A28" s="1"/>
      <c r="B28" s="133"/>
      <c r="C28" s="134"/>
      <c r="D28" s="135"/>
      <c r="E28" s="133"/>
      <c r="F28" s="133"/>
      <c r="G28" s="136"/>
      <c r="H28" s="130"/>
      <c r="I28" s="135"/>
      <c r="J28" s="133"/>
      <c r="K28" s="133"/>
      <c r="L28" s="136">
        <f t="shared" si="1"/>
        <v>0</v>
      </c>
      <c r="M28" s="130"/>
      <c r="N28" s="135"/>
      <c r="O28" s="133"/>
      <c r="P28" s="133"/>
      <c r="Q28" s="136">
        <f t="shared" si="2"/>
        <v>0</v>
      </c>
      <c r="R28" s="130"/>
      <c r="S28" s="135"/>
      <c r="T28" s="133"/>
      <c r="U28" s="133"/>
      <c r="V28" s="136">
        <f t="shared" ref="V28:V30" si="11">T28-U28</f>
        <v>0</v>
      </c>
      <c r="W28" s="130"/>
      <c r="X28" s="135"/>
      <c r="Y28" s="133"/>
      <c r="Z28" s="133"/>
      <c r="AA28" s="136">
        <f t="shared" si="4"/>
        <v>0</v>
      </c>
      <c r="AB28" s="130"/>
      <c r="AC28" s="135"/>
      <c r="AD28" s="133"/>
      <c r="AE28" s="133"/>
      <c r="AF28" s="136">
        <f t="shared" si="5"/>
        <v>0</v>
      </c>
      <c r="AG28" s="130"/>
      <c r="AH28" s="135"/>
      <c r="AI28" s="133"/>
      <c r="AJ28" s="133"/>
      <c r="AK28" s="136">
        <f t="shared" si="6"/>
        <v>0</v>
      </c>
      <c r="AL28" s="130"/>
      <c r="AM28" s="135"/>
      <c r="AN28" s="133"/>
      <c r="AO28" s="133"/>
      <c r="AP28" s="136">
        <f t="shared" si="7"/>
        <v>0</v>
      </c>
      <c r="AQ28" s="130"/>
      <c r="AR28" s="135"/>
      <c r="AS28" s="133"/>
      <c r="AT28" s="133"/>
      <c r="AU28" s="136">
        <f t="shared" si="8"/>
        <v>0</v>
      </c>
      <c r="AV28" s="130"/>
      <c r="AW28" s="135"/>
      <c r="AX28" s="133"/>
      <c r="AY28" s="133"/>
      <c r="AZ28" s="136">
        <f t="shared" si="9"/>
        <v>0</v>
      </c>
      <c r="BA28" s="130"/>
      <c r="BB28" s="135"/>
      <c r="BC28" s="133"/>
      <c r="BD28" s="133"/>
      <c r="BE28" s="136"/>
      <c r="BF28" s="1"/>
      <c r="BG28" s="1"/>
      <c r="BH28" s="1"/>
      <c r="BI28" s="1"/>
      <c r="BJ28" s="1"/>
    </row>
    <row r="29" spans="1:62">
      <c r="A29" s="1"/>
      <c r="B29" s="133"/>
      <c r="C29" s="134"/>
      <c r="D29" s="135"/>
      <c r="E29" s="133"/>
      <c r="F29" s="133"/>
      <c r="G29" s="136">
        <f t="shared" ref="G29:G30" si="12">E29-F29</f>
        <v>0</v>
      </c>
      <c r="H29" s="130"/>
      <c r="I29" s="135"/>
      <c r="J29" s="133"/>
      <c r="K29" s="133"/>
      <c r="L29" s="136">
        <f t="shared" si="1"/>
        <v>0</v>
      </c>
      <c r="M29" s="130"/>
      <c r="N29" s="135"/>
      <c r="O29" s="133"/>
      <c r="P29" s="133"/>
      <c r="Q29" s="136">
        <f t="shared" si="2"/>
        <v>0</v>
      </c>
      <c r="R29" s="130"/>
      <c r="S29" s="135"/>
      <c r="T29" s="133"/>
      <c r="U29" s="133"/>
      <c r="V29" s="136">
        <f t="shared" si="11"/>
        <v>0</v>
      </c>
      <c r="W29" s="130"/>
      <c r="X29" s="135"/>
      <c r="Y29" s="133"/>
      <c r="Z29" s="133"/>
      <c r="AA29" s="136">
        <f t="shared" si="4"/>
        <v>0</v>
      </c>
      <c r="AB29" s="130"/>
      <c r="AC29" s="135"/>
      <c r="AD29" s="133"/>
      <c r="AE29" s="133"/>
      <c r="AF29" s="136">
        <f t="shared" si="5"/>
        <v>0</v>
      </c>
      <c r="AG29" s="130"/>
      <c r="AH29" s="135"/>
      <c r="AI29" s="133"/>
      <c r="AJ29" s="133"/>
      <c r="AK29" s="136">
        <f t="shared" si="6"/>
        <v>0</v>
      </c>
      <c r="AL29" s="130"/>
      <c r="AM29" s="135"/>
      <c r="AN29" s="133"/>
      <c r="AO29" s="133"/>
      <c r="AP29" s="136">
        <f t="shared" si="7"/>
        <v>0</v>
      </c>
      <c r="AQ29" s="130"/>
      <c r="AR29" s="135"/>
      <c r="AS29" s="133"/>
      <c r="AT29" s="133"/>
      <c r="AU29" s="136">
        <f t="shared" si="8"/>
        <v>0</v>
      </c>
      <c r="AV29" s="130"/>
      <c r="AW29" s="135"/>
      <c r="AX29" s="133"/>
      <c r="AY29" s="133"/>
      <c r="AZ29" s="136">
        <f t="shared" si="9"/>
        <v>0</v>
      </c>
      <c r="BA29" s="130"/>
      <c r="BB29" s="135"/>
      <c r="BC29" s="133"/>
      <c r="BD29" s="133"/>
      <c r="BE29" s="136">
        <f t="shared" ref="BE29:BE30" si="13">BC29-BD29</f>
        <v>0</v>
      </c>
      <c r="BF29" s="1"/>
      <c r="BG29" s="1"/>
      <c r="BH29" s="1"/>
      <c r="BI29" s="1"/>
      <c r="BJ29" s="1"/>
    </row>
    <row r="30" spans="1:62">
      <c r="A30" s="1"/>
      <c r="B30" s="133"/>
      <c r="C30" s="134"/>
      <c r="D30" s="138"/>
      <c r="E30" s="139"/>
      <c r="F30" s="139"/>
      <c r="G30" s="140">
        <f t="shared" si="12"/>
        <v>0</v>
      </c>
      <c r="H30" s="130"/>
      <c r="I30" s="138"/>
      <c r="J30" s="139"/>
      <c r="K30" s="139"/>
      <c r="L30" s="140">
        <f t="shared" si="1"/>
        <v>0</v>
      </c>
      <c r="M30" s="130"/>
      <c r="N30" s="138"/>
      <c r="O30" s="139"/>
      <c r="P30" s="139"/>
      <c r="Q30" s="140">
        <f t="shared" si="2"/>
        <v>0</v>
      </c>
      <c r="R30" s="130"/>
      <c r="S30" s="138"/>
      <c r="T30" s="139"/>
      <c r="U30" s="139"/>
      <c r="V30" s="140">
        <f t="shared" si="11"/>
        <v>0</v>
      </c>
      <c r="W30" s="130"/>
      <c r="X30" s="138"/>
      <c r="Y30" s="139"/>
      <c r="Z30" s="139"/>
      <c r="AA30" s="140">
        <f t="shared" si="4"/>
        <v>0</v>
      </c>
      <c r="AB30" s="130"/>
      <c r="AC30" s="138"/>
      <c r="AD30" s="139"/>
      <c r="AE30" s="139"/>
      <c r="AF30" s="140">
        <f t="shared" si="5"/>
        <v>0</v>
      </c>
      <c r="AG30" s="130"/>
      <c r="AH30" s="138"/>
      <c r="AI30" s="139"/>
      <c r="AJ30" s="139"/>
      <c r="AK30" s="140">
        <f t="shared" si="6"/>
        <v>0</v>
      </c>
      <c r="AL30" s="130"/>
      <c r="AM30" s="138"/>
      <c r="AN30" s="139"/>
      <c r="AO30" s="139"/>
      <c r="AP30" s="140">
        <f t="shared" si="7"/>
        <v>0</v>
      </c>
      <c r="AQ30" s="130"/>
      <c r="AR30" s="138"/>
      <c r="AS30" s="139"/>
      <c r="AT30" s="139"/>
      <c r="AU30" s="140">
        <f t="shared" si="8"/>
        <v>0</v>
      </c>
      <c r="AV30" s="130"/>
      <c r="AW30" s="138"/>
      <c r="AX30" s="139"/>
      <c r="AY30" s="139"/>
      <c r="AZ30" s="140">
        <f t="shared" si="9"/>
        <v>0</v>
      </c>
      <c r="BA30" s="130"/>
      <c r="BB30" s="138"/>
      <c r="BC30" s="139"/>
      <c r="BD30" s="139"/>
      <c r="BE30" s="140">
        <f t="shared" si="13"/>
        <v>0</v>
      </c>
      <c r="BF30" s="1"/>
      <c r="BG30" s="1"/>
      <c r="BH30" s="1"/>
      <c r="BI30" s="1"/>
      <c r="BJ30" s="1"/>
    </row>
    <row r="31" spans="1:62" s="141" customFormat="1">
      <c r="A31" s="1"/>
      <c r="B31" s="142"/>
      <c r="C31" s="142"/>
      <c r="D31" s="142"/>
      <c r="E31" s="142"/>
      <c r="F31" s="142"/>
      <c r="G31" s="143"/>
      <c r="H31" s="144"/>
      <c r="I31" s="142"/>
      <c r="J31" s="142"/>
      <c r="K31" s="142"/>
      <c r="L31" s="143"/>
      <c r="M31" s="144"/>
      <c r="N31" s="142"/>
      <c r="O31" s="142"/>
      <c r="P31" s="142"/>
      <c r="Q31" s="143"/>
      <c r="R31" s="144"/>
      <c r="S31" s="142"/>
      <c r="T31" s="142"/>
      <c r="U31" s="142"/>
      <c r="V31" s="143"/>
      <c r="W31" s="144"/>
      <c r="X31" s="142"/>
      <c r="Y31" s="142"/>
      <c r="Z31" s="142"/>
      <c r="AA31" s="143"/>
      <c r="AB31" s="144"/>
      <c r="AC31" s="142"/>
      <c r="AD31" s="142"/>
      <c r="AE31" s="142"/>
      <c r="AF31" s="143"/>
      <c r="AG31" s="144"/>
      <c r="AH31" s="142"/>
      <c r="AI31" s="142"/>
      <c r="AJ31" s="142"/>
      <c r="AK31" s="143"/>
      <c r="AL31" s="144"/>
      <c r="AM31" s="142"/>
      <c r="AN31" s="142"/>
      <c r="AO31" s="142"/>
      <c r="AP31" s="143"/>
      <c r="AQ31" s="144"/>
      <c r="AR31" s="142"/>
      <c r="AS31" s="142"/>
      <c r="AT31" s="142"/>
      <c r="AU31" s="143"/>
      <c r="AV31" s="144"/>
      <c r="AW31" s="142"/>
      <c r="AX31" s="142"/>
      <c r="AY31" s="142"/>
      <c r="AZ31" s="143"/>
      <c r="BA31" s="144"/>
      <c r="BB31" s="142"/>
      <c r="BC31" s="142"/>
      <c r="BD31" s="142"/>
      <c r="BE31" s="143"/>
      <c r="BF31" s="57"/>
      <c r="BG31" s="57"/>
      <c r="BH31" s="57"/>
      <c r="BI31" s="57"/>
      <c r="BJ31" s="57"/>
    </row>
    <row r="32" spans="1:62" s="141" customFormat="1">
      <c r="A32" s="1"/>
      <c r="B32" s="142"/>
      <c r="C32" s="142"/>
      <c r="D32" s="142"/>
      <c r="E32" s="142"/>
      <c r="F32" s="142"/>
      <c r="G32" s="143"/>
      <c r="H32" s="144"/>
      <c r="I32" s="142"/>
      <c r="J32" s="142"/>
      <c r="K32" s="142"/>
      <c r="L32" s="143"/>
      <c r="M32" s="144"/>
      <c r="N32" s="142"/>
      <c r="O32" s="142"/>
      <c r="P32" s="142"/>
      <c r="Q32" s="143"/>
      <c r="R32" s="144"/>
      <c r="S32" s="142"/>
      <c r="T32" s="142"/>
      <c r="U32" s="142"/>
      <c r="V32" s="143"/>
      <c r="W32" s="144"/>
      <c r="X32" s="142"/>
      <c r="Y32" s="142"/>
      <c r="Z32" s="142"/>
      <c r="AA32" s="143"/>
      <c r="AB32" s="144"/>
      <c r="AC32" s="142"/>
      <c r="AD32" s="142"/>
      <c r="AE32" s="142"/>
      <c r="AF32" s="143"/>
      <c r="AG32" s="144"/>
      <c r="AH32" s="142"/>
      <c r="AI32" s="142"/>
      <c r="AJ32" s="142"/>
      <c r="AK32" s="143"/>
      <c r="AL32" s="144"/>
      <c r="AM32" s="142"/>
      <c r="AN32" s="142"/>
      <c r="AO32" s="142"/>
      <c r="AP32" s="143"/>
      <c r="AQ32" s="144"/>
      <c r="AR32" s="142"/>
      <c r="AS32" s="142"/>
      <c r="AT32" s="142"/>
      <c r="AU32" s="143"/>
      <c r="AV32" s="144"/>
      <c r="AW32" s="142"/>
      <c r="AX32" s="142"/>
      <c r="AY32" s="142"/>
      <c r="AZ32" s="143"/>
      <c r="BA32" s="144"/>
      <c r="BB32" s="142"/>
      <c r="BC32" s="142"/>
      <c r="BD32" s="142"/>
      <c r="BE32" s="143"/>
      <c r="BF32" s="57"/>
      <c r="BG32" s="57"/>
      <c r="BH32" s="57"/>
      <c r="BI32" s="57"/>
      <c r="BJ32" s="57"/>
    </row>
    <row r="33" spans="1:62" s="141" customFormat="1">
      <c r="A33" s="1"/>
      <c r="B33" s="142"/>
      <c r="C33" s="142"/>
      <c r="D33" s="142"/>
      <c r="E33" s="142"/>
      <c r="F33" s="142"/>
      <c r="G33" s="143"/>
      <c r="H33" s="144"/>
      <c r="I33" s="142"/>
      <c r="J33" s="142"/>
      <c r="K33" s="142"/>
      <c r="L33" s="143"/>
      <c r="M33" s="144"/>
      <c r="N33" s="142"/>
      <c r="O33" s="142"/>
      <c r="P33" s="142"/>
      <c r="Q33" s="143"/>
      <c r="R33" s="144"/>
      <c r="S33" s="142"/>
      <c r="T33" s="142"/>
      <c r="U33" s="142"/>
      <c r="V33" s="143"/>
      <c r="W33" s="144"/>
      <c r="X33" s="142"/>
      <c r="Y33" s="142"/>
      <c r="Z33" s="142"/>
      <c r="AA33" s="143"/>
      <c r="AB33" s="144"/>
      <c r="AC33" s="142"/>
      <c r="AD33" s="142"/>
      <c r="AE33" s="142"/>
      <c r="AF33" s="143"/>
      <c r="AG33" s="144"/>
      <c r="AH33" s="142"/>
      <c r="AI33" s="142"/>
      <c r="AJ33" s="142"/>
      <c r="AK33" s="143"/>
      <c r="AL33" s="144"/>
      <c r="AM33" s="142"/>
      <c r="AN33" s="142"/>
      <c r="AO33" s="142"/>
      <c r="AP33" s="143"/>
      <c r="AQ33" s="144"/>
      <c r="AR33" s="142"/>
      <c r="AS33" s="142"/>
      <c r="AT33" s="142"/>
      <c r="AU33" s="143"/>
      <c r="AV33" s="144"/>
      <c r="AW33" s="142"/>
      <c r="AX33" s="142"/>
      <c r="AY33" s="142"/>
      <c r="AZ33" s="143"/>
      <c r="BA33" s="144"/>
      <c r="BB33" s="142"/>
      <c r="BC33" s="142"/>
      <c r="BD33" s="142"/>
      <c r="BE33" s="143"/>
      <c r="BF33" s="57"/>
      <c r="BG33" s="57"/>
      <c r="BH33" s="57"/>
      <c r="BI33" s="57"/>
      <c r="BJ33" s="57"/>
    </row>
    <row r="34" spans="1:62" s="141" customFormat="1">
      <c r="A34" s="1"/>
      <c r="B34" s="142"/>
      <c r="C34" s="142"/>
      <c r="D34" s="142"/>
      <c r="E34" s="142"/>
      <c r="F34" s="142"/>
      <c r="G34" s="143"/>
      <c r="H34" s="144"/>
      <c r="I34" s="142"/>
      <c r="J34" s="142"/>
      <c r="K34" s="142"/>
      <c r="L34" s="143"/>
      <c r="M34" s="144"/>
      <c r="N34" s="142"/>
      <c r="O34" s="142"/>
      <c r="P34" s="142"/>
      <c r="Q34" s="143"/>
      <c r="R34" s="144"/>
      <c r="S34" s="142"/>
      <c r="T34" s="142"/>
      <c r="U34" s="142"/>
      <c r="V34" s="143"/>
      <c r="W34" s="144"/>
      <c r="X34" s="142"/>
      <c r="Y34" s="142"/>
      <c r="Z34" s="142"/>
      <c r="AA34" s="143"/>
      <c r="AB34" s="144"/>
      <c r="AC34" s="142"/>
      <c r="AD34" s="142"/>
      <c r="AE34" s="142"/>
      <c r="AF34" s="143"/>
      <c r="AG34" s="144"/>
      <c r="AH34" s="142"/>
      <c r="AI34" s="142"/>
      <c r="AJ34" s="142"/>
      <c r="AK34" s="143"/>
      <c r="AL34" s="144"/>
      <c r="AM34" s="142"/>
      <c r="AN34" s="142"/>
      <c r="AO34" s="142"/>
      <c r="AP34" s="143"/>
      <c r="AQ34" s="144"/>
      <c r="AR34" s="142"/>
      <c r="AS34" s="142"/>
      <c r="AT34" s="142"/>
      <c r="AU34" s="143"/>
      <c r="AV34" s="144"/>
      <c r="AW34" s="142"/>
      <c r="AX34" s="142"/>
      <c r="AY34" s="142"/>
      <c r="AZ34" s="143"/>
      <c r="BA34" s="144"/>
      <c r="BB34" s="142"/>
      <c r="BC34" s="142"/>
      <c r="BD34" s="142"/>
      <c r="BE34" s="143"/>
      <c r="BF34" s="57"/>
      <c r="BG34" s="57"/>
      <c r="BH34" s="57"/>
      <c r="BI34" s="57"/>
      <c r="BJ34" s="57"/>
    </row>
    <row r="35" spans="1:62" s="141" customFormat="1">
      <c r="A35" s="1"/>
      <c r="B35" s="142"/>
      <c r="C35" s="142"/>
      <c r="D35" s="142"/>
      <c r="E35" s="142"/>
      <c r="F35" s="142"/>
      <c r="G35" s="143"/>
      <c r="H35" s="144"/>
      <c r="I35" s="142"/>
      <c r="J35" s="142"/>
      <c r="K35" s="142"/>
      <c r="L35" s="143"/>
      <c r="M35" s="144"/>
      <c r="N35" s="142"/>
      <c r="O35" s="142"/>
      <c r="P35" s="142"/>
      <c r="Q35" s="143"/>
      <c r="R35" s="144"/>
      <c r="S35" s="142"/>
      <c r="T35" s="142"/>
      <c r="U35" s="142"/>
      <c r="V35" s="143"/>
      <c r="W35" s="144"/>
      <c r="X35" s="142"/>
      <c r="Y35" s="142"/>
      <c r="Z35" s="142"/>
      <c r="AA35" s="143"/>
      <c r="AB35" s="144"/>
      <c r="AC35" s="142"/>
      <c r="AD35" s="142"/>
      <c r="AE35" s="142"/>
      <c r="AF35" s="143"/>
      <c r="AG35" s="144"/>
      <c r="AH35" s="142"/>
      <c r="AI35" s="142"/>
      <c r="AJ35" s="142"/>
      <c r="AK35" s="143"/>
      <c r="AL35" s="144"/>
      <c r="AM35" s="142"/>
      <c r="AN35" s="142"/>
      <c r="AO35" s="142"/>
      <c r="AP35" s="143"/>
      <c r="AQ35" s="144"/>
      <c r="AR35" s="142"/>
      <c r="AS35" s="142"/>
      <c r="AT35" s="142"/>
      <c r="AU35" s="143"/>
      <c r="AV35" s="144"/>
      <c r="AW35" s="142"/>
      <c r="AX35" s="142"/>
      <c r="AY35" s="142"/>
      <c r="AZ35" s="143"/>
      <c r="BA35" s="144"/>
      <c r="BB35" s="142"/>
      <c r="BC35" s="142"/>
      <c r="BD35" s="142"/>
      <c r="BE35" s="143"/>
      <c r="BF35" s="57"/>
      <c r="BG35" s="57"/>
      <c r="BH35" s="57"/>
      <c r="BI35" s="57"/>
      <c r="BJ35" s="57"/>
    </row>
    <row r="36" spans="1:62" s="141" customFormat="1">
      <c r="A36" s="1"/>
      <c r="B36" s="142"/>
      <c r="C36" s="142"/>
      <c r="D36" s="142"/>
      <c r="E36" s="142"/>
      <c r="F36" s="142"/>
      <c r="G36" s="143"/>
      <c r="H36" s="144"/>
      <c r="I36" s="142"/>
      <c r="J36" s="142"/>
      <c r="K36" s="142"/>
      <c r="L36" s="143"/>
      <c r="M36" s="144"/>
      <c r="N36" s="142"/>
      <c r="O36" s="142"/>
      <c r="P36" s="142"/>
      <c r="Q36" s="143"/>
      <c r="R36" s="144"/>
      <c r="S36" s="142"/>
      <c r="T36" s="142"/>
      <c r="U36" s="142"/>
      <c r="V36" s="143"/>
      <c r="W36" s="144"/>
      <c r="X36" s="142"/>
      <c r="Y36" s="142"/>
      <c r="Z36" s="142"/>
      <c r="AA36" s="143"/>
      <c r="AB36" s="144"/>
      <c r="AC36" s="142"/>
      <c r="AD36" s="142"/>
      <c r="AE36" s="142"/>
      <c r="AF36" s="143"/>
      <c r="AG36" s="144"/>
      <c r="AH36" s="142"/>
      <c r="AI36" s="142"/>
      <c r="AJ36" s="142"/>
      <c r="AK36" s="143"/>
      <c r="AL36" s="144"/>
      <c r="AM36" s="142"/>
      <c r="AN36" s="142"/>
      <c r="AO36" s="142"/>
      <c r="AP36" s="143"/>
      <c r="AQ36" s="144"/>
      <c r="AR36" s="142"/>
      <c r="AS36" s="142"/>
      <c r="AT36" s="142"/>
      <c r="AU36" s="143"/>
      <c r="AV36" s="144"/>
      <c r="AW36" s="142"/>
      <c r="AX36" s="142"/>
      <c r="AY36" s="142"/>
      <c r="AZ36" s="143"/>
      <c r="BA36" s="144"/>
      <c r="BB36" s="142"/>
      <c r="BC36" s="142"/>
      <c r="BD36" s="142"/>
      <c r="BE36" s="143"/>
      <c r="BF36" s="57"/>
      <c r="BG36" s="57"/>
      <c r="BH36" s="57"/>
      <c r="BI36" s="57"/>
      <c r="BJ36" s="57"/>
    </row>
    <row r="37" spans="1:6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ht="18.75">
      <c r="A38" s="1"/>
      <c r="B38" s="1"/>
      <c r="C38" s="1"/>
      <c r="D38" s="145" t="s">
        <v>281</v>
      </c>
      <c r="E38" s="146">
        <f>SUM(E7:E30)</f>
        <v>0</v>
      </c>
      <c r="F38" s="146">
        <f>SUM(F7:F30)</f>
        <v>0</v>
      </c>
      <c r="G38" s="146">
        <f>SUM(G7:G30)</f>
        <v>0</v>
      </c>
      <c r="H38" s="147"/>
      <c r="I38" s="145" t="s">
        <v>281</v>
      </c>
      <c r="J38" s="146">
        <f>SUM(J7:J30)</f>
        <v>0</v>
      </c>
      <c r="K38" s="146">
        <f>SUM(K7:K30)</f>
        <v>0</v>
      </c>
      <c r="L38" s="146">
        <f>SUM(L7:L30)</f>
        <v>0</v>
      </c>
      <c r="M38" s="147"/>
      <c r="N38" s="145" t="s">
        <v>281</v>
      </c>
      <c r="O38" s="146">
        <f>SUM(O7:O30)</f>
        <v>0</v>
      </c>
      <c r="P38" s="146">
        <f>SUM(P7:P30)</f>
        <v>0</v>
      </c>
      <c r="Q38" s="146">
        <f>SUM(Q7:Q30)</f>
        <v>0</v>
      </c>
      <c r="R38" s="147"/>
      <c r="S38" s="145" t="s">
        <v>281</v>
      </c>
      <c r="T38" s="146">
        <f>SUM(T7:T30)</f>
        <v>0</v>
      </c>
      <c r="U38" s="146">
        <f>SUM(U7:U30)</f>
        <v>0</v>
      </c>
      <c r="V38" s="146">
        <f>SUM(V7:V30)</f>
        <v>0</v>
      </c>
      <c r="W38" s="147"/>
      <c r="X38" s="145" t="s">
        <v>281</v>
      </c>
      <c r="Y38" s="146">
        <f>SUM(Y7:Y30)</f>
        <v>0</v>
      </c>
      <c r="Z38" s="146">
        <f>SUM(Z7:Z30)</f>
        <v>0</v>
      </c>
      <c r="AA38" s="146">
        <f>SUM(AA7:AA30)</f>
        <v>0</v>
      </c>
      <c r="AB38" s="147"/>
      <c r="AC38" s="145" t="s">
        <v>281</v>
      </c>
      <c r="AD38" s="146">
        <f>SUM(AD7:AD30)</f>
        <v>0</v>
      </c>
      <c r="AE38" s="146">
        <f>SUM(AE7:AE30)</f>
        <v>0</v>
      </c>
      <c r="AF38" s="146">
        <f>SUM(AF7:AF30)</f>
        <v>0</v>
      </c>
      <c r="AG38" s="147"/>
      <c r="AH38" s="145" t="s">
        <v>281</v>
      </c>
      <c r="AI38" s="146">
        <f>SUM(AI7:AI30)</f>
        <v>0</v>
      </c>
      <c r="AJ38" s="146">
        <f>SUM(AJ7:AJ30)</f>
        <v>0</v>
      </c>
      <c r="AK38" s="146">
        <f>SUM(AK7:AK30)</f>
        <v>0</v>
      </c>
      <c r="AL38" s="147"/>
      <c r="AM38" s="145" t="s">
        <v>281</v>
      </c>
      <c r="AN38" s="146">
        <f>SUM(AN7:AN30)</f>
        <v>0</v>
      </c>
      <c r="AO38" s="146">
        <f>SUM(AO7:AO30)</f>
        <v>0</v>
      </c>
      <c r="AP38" s="146">
        <f>SUM(AP7:AP30)</f>
        <v>0</v>
      </c>
      <c r="AQ38" s="147"/>
      <c r="AR38" s="145" t="s">
        <v>281</v>
      </c>
      <c r="AS38" s="146">
        <f>SUM(AS7:AS30)</f>
        <v>0</v>
      </c>
      <c r="AT38" s="146">
        <f>SUM(AT7:AT30)</f>
        <v>0</v>
      </c>
      <c r="AU38" s="146">
        <f>SUM(AU7:AU30)</f>
        <v>0</v>
      </c>
      <c r="AV38" s="147"/>
      <c r="AW38" s="145" t="s">
        <v>281</v>
      </c>
      <c r="AX38" s="146">
        <f>SUM(AX7:AX30)</f>
        <v>0</v>
      </c>
      <c r="AY38" s="146">
        <f>SUM(AY7:AY30)</f>
        <v>0</v>
      </c>
      <c r="AZ38" s="146">
        <f>SUM(AZ7:AZ30)</f>
        <v>0</v>
      </c>
      <c r="BA38" s="147"/>
      <c r="BB38" s="145" t="s">
        <v>281</v>
      </c>
      <c r="BC38" s="146">
        <f>SUM(BC7:BC30)</f>
        <v>0</v>
      </c>
      <c r="BD38" s="146">
        <f>SUM(BD7:BD30)</f>
        <v>0</v>
      </c>
      <c r="BE38" s="146">
        <f>SUM(BE7:BE30)</f>
        <v>0</v>
      </c>
      <c r="BF38" s="147"/>
      <c r="BG38" s="147"/>
      <c r="BH38" s="1"/>
      <c r="BI38" s="1"/>
      <c r="BJ38" s="1"/>
    </row>
    <row r="39" spans="1:62">
      <c r="A39" s="1"/>
      <c r="B39" s="1"/>
      <c r="C39" s="1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"/>
      <c r="BI39" s="1"/>
      <c r="BJ39" s="1"/>
    </row>
    <row r="40" spans="1:62">
      <c r="A40" s="1"/>
      <c r="B40" s="1"/>
      <c r="C40" s="1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"/>
      <c r="BI40" s="1"/>
      <c r="BJ40" s="1"/>
    </row>
    <row r="41" spans="1:62">
      <c r="A41" s="1"/>
      <c r="B41" s="1"/>
      <c r="C41" s="1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"/>
      <c r="BI41" s="1"/>
      <c r="BJ41" s="1"/>
    </row>
    <row r="42" spans="1:62" ht="21">
      <c r="A42" s="1"/>
      <c r="B42" s="1"/>
      <c r="C42" s="1"/>
      <c r="D42" s="148" t="s">
        <v>282</v>
      </c>
      <c r="E42" s="149">
        <f>E38+J38+O38+T38+Y38+AD38+AI38+AN38+AS38+AX38+BC38</f>
        <v>0</v>
      </c>
      <c r="F42" s="149">
        <f>F38+K38+P38+U38+Z38+AE38+AJ38+AO38+AT38+AY38+BD38</f>
        <v>0</v>
      </c>
      <c r="G42" s="149">
        <f>G38+L38+Q38+V38+AA38+AF38+AK38+AP38+AU38+AZ38+BE38</f>
        <v>0</v>
      </c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"/>
      <c r="BI42" s="1"/>
      <c r="BJ42" s="1"/>
    </row>
    <row r="43" spans="1:62">
      <c r="A43" s="1"/>
      <c r="B43" s="1"/>
      <c r="C43" s="1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"/>
      <c r="BI43" s="1"/>
      <c r="BJ43" s="1"/>
    </row>
    <row r="44" spans="1:62">
      <c r="A44" s="1"/>
      <c r="B44" s="1" t="s">
        <v>86</v>
      </c>
      <c r="C44" s="1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"/>
      <c r="BI44" s="1"/>
      <c r="BJ44" s="1"/>
    </row>
    <row r="45" spans="1:62">
      <c r="A45" s="1"/>
      <c r="B45" s="1"/>
      <c r="C45" s="1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"/>
      <c r="BI45" s="1"/>
      <c r="BJ45" s="1"/>
    </row>
    <row r="46" spans="1:62">
      <c r="A46" s="1"/>
      <c r="B46" s="150" t="s">
        <v>283</v>
      </c>
      <c r="C46" s="150"/>
      <c r="D46" s="151"/>
      <c r="E46" s="151"/>
      <c r="F46" s="151"/>
      <c r="G46" s="151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"/>
      <c r="BI46" s="1"/>
      <c r="BJ46" s="1"/>
    </row>
    <row r="47" spans="1:62">
      <c r="A47" s="1"/>
      <c r="B47" s="1"/>
      <c r="C47" s="1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"/>
      <c r="BI47" s="1"/>
      <c r="BJ47" s="1"/>
    </row>
    <row r="48" spans="1:62">
      <c r="A48" s="1"/>
      <c r="B48" s="1"/>
      <c r="C48" s="1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"/>
      <c r="BI48" s="1"/>
      <c r="BJ48" s="1"/>
    </row>
    <row r="49" spans="1:6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6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6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</row>
    <row r="52" spans="1:6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</row>
    <row r="53" spans="1:6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</row>
    <row r="54" spans="1:6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6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</row>
    <row r="57" spans="1:6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</row>
    <row r="58" spans="1:6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</row>
    <row r="59" spans="1:6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</row>
    <row r="60" spans="1:6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</row>
    <row r="61" spans="1:6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</row>
    <row r="62" spans="1: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1:6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</row>
    <row r="64" spans="1:6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</row>
    <row r="65" spans="1:6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1:6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</row>
    <row r="67" spans="1:6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1:6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</row>
    <row r="70" spans="1:6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</row>
    <row r="71" spans="1:6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1:62">
      <c r="A72" s="1"/>
    </row>
    <row r="73" spans="1:62">
      <c r="A73" s="1"/>
    </row>
  </sheetData>
  <mergeCells count="13">
    <mergeCell ref="B5:B6"/>
    <mergeCell ref="C5:C6"/>
    <mergeCell ref="D5:G5"/>
    <mergeCell ref="I5:L5"/>
    <mergeCell ref="N5:Q5"/>
    <mergeCell ref="AR5:AU5"/>
    <mergeCell ref="AW5:AZ5"/>
    <mergeCell ref="BB5:BE5"/>
    <mergeCell ref="S5:V5"/>
    <mergeCell ref="X5:AA5"/>
    <mergeCell ref="AC5:AF5"/>
    <mergeCell ref="AH5:AK5"/>
    <mergeCell ref="AM5:AP5"/>
  </mergeCells>
  <hyperlinks>
    <hyperlink ref="A2" location="Sommaire!A1" display="SOMMAIRE" xr:uid="{00000000-0004-0000-1400-000000000000}"/>
  </hyperlinks>
  <pageMargins left="0.7" right="0.7" top="0.75" bottom="0.75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43"/>
  <sheetViews>
    <sheetView workbookViewId="0">
      <selection activeCell="G8" sqref="G8"/>
    </sheetView>
  </sheetViews>
  <sheetFormatPr baseColWidth="10" defaultColWidth="9.140625" defaultRowHeight="15"/>
  <cols>
    <col min="1" max="1025" width="10.5703125"/>
  </cols>
  <sheetData>
    <row r="1" spans="1:20">
      <c r="A1" s="152" t="s">
        <v>58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>
      <c r="A3" s="153"/>
      <c r="B3" s="153" t="s">
        <v>284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1:20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1:20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1:20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spans="1:20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1:20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1:20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spans="1:20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spans="1:20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</row>
    <row r="13" spans="1:20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1:20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1:20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</row>
    <row r="16" spans="1:20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pans="1:20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spans="1:20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spans="1:20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spans="1:20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</row>
    <row r="21" spans="1:20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</row>
    <row r="22" spans="1:20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</row>
    <row r="23" spans="1:20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1:20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1:20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1:20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1:20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1:20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1:20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1:20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1:20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</row>
    <row r="32" spans="1:20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</row>
    <row r="33" spans="1:20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</row>
    <row r="34" spans="1:20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</row>
    <row r="35" spans="1:20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</row>
    <row r="36" spans="1:20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</row>
    <row r="37" spans="1:20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</row>
    <row r="38" spans="1:20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</row>
    <row r="39" spans="1:20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</row>
    <row r="40" spans="1:20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</row>
    <row r="41" spans="1:20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</row>
    <row r="42" spans="1:20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</row>
    <row r="43" spans="1:20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</row>
  </sheetData>
  <hyperlinks>
    <hyperlink ref="A1" location="Sommaire!A1" display="SOMMAIRE" xr:uid="{00000000-0004-0000-1500-000000000000}"/>
  </hyperlinks>
  <pageMargins left="0.7" right="0.7" top="0.75" bottom="0.75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72"/>
  <sheetViews>
    <sheetView topLeftCell="A29" workbookViewId="0">
      <selection activeCell="N27" sqref="N27"/>
    </sheetView>
  </sheetViews>
  <sheetFormatPr baseColWidth="10" defaultColWidth="9.140625" defaultRowHeight="15"/>
  <cols>
    <col min="1" max="1" width="10.42578125"/>
    <col min="2" max="2" width="25.7109375"/>
    <col min="3" max="3" width="9.85546875"/>
    <col min="4" max="1027" width="10.5703125"/>
  </cols>
  <sheetData>
    <row r="1" spans="1:20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54"/>
      <c r="C4" s="154"/>
      <c r="D4" s="154"/>
      <c r="E4" s="154"/>
      <c r="F4" s="154"/>
      <c r="G4" s="154"/>
      <c r="H4" s="15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87"/>
      <c r="L13" s="87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 t="s">
        <v>294</v>
      </c>
      <c r="C15" s="156" t="s">
        <v>19</v>
      </c>
      <c r="D15" s="1"/>
      <c r="E15" s="1" t="s">
        <v>295</v>
      </c>
      <c r="F15" s="1"/>
      <c r="G15" s="1"/>
      <c r="H15" s="16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87" t="s">
        <v>296</v>
      </c>
      <c r="C18" s="158" t="s">
        <v>297</v>
      </c>
      <c r="D18" s="158" t="s">
        <v>298</v>
      </c>
      <c r="E18" s="158" t="s">
        <v>299</v>
      </c>
      <c r="F18" s="158" t="s">
        <v>300</v>
      </c>
      <c r="G18" s="158" t="s">
        <v>81</v>
      </c>
      <c r="H18" s="158" t="s">
        <v>301</v>
      </c>
      <c r="I18" s="158" t="s">
        <v>302</v>
      </c>
      <c r="J18" s="158"/>
      <c r="K18" s="158"/>
      <c r="L18" s="162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63" t="s">
        <v>303</v>
      </c>
      <c r="C19" s="157"/>
      <c r="D19" s="157"/>
      <c r="E19" s="157"/>
      <c r="F19" s="157"/>
      <c r="G19" s="157"/>
      <c r="H19" s="157"/>
      <c r="I19" s="34"/>
      <c r="J19" s="8"/>
      <c r="K19" s="8"/>
      <c r="L19" s="162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64" t="s">
        <v>304</v>
      </c>
      <c r="C20" s="157"/>
      <c r="D20" s="157"/>
      <c r="E20" s="157"/>
      <c r="F20" s="157"/>
      <c r="G20" s="157"/>
      <c r="H20" s="157"/>
      <c r="I20" s="34"/>
      <c r="J20" s="8"/>
      <c r="K20" s="8"/>
      <c r="L20" s="162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165"/>
      <c r="L21" s="162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66" t="s">
        <v>306</v>
      </c>
      <c r="C22" s="34"/>
      <c r="D22" s="34"/>
      <c r="E22" s="34"/>
      <c r="F22" s="34"/>
      <c r="G22" s="34"/>
      <c r="H22" s="34"/>
      <c r="I22" s="34"/>
      <c r="J22" s="8"/>
      <c r="K22" s="8"/>
      <c r="L22" s="162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67"/>
      <c r="C23" s="168"/>
      <c r="D23" s="168"/>
      <c r="E23" s="168"/>
      <c r="F23" s="168"/>
      <c r="G23" s="168"/>
      <c r="H23" s="168"/>
      <c r="L23" s="162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87" t="s">
        <v>296</v>
      </c>
      <c r="C24" s="158" t="s">
        <v>307</v>
      </c>
      <c r="D24" s="158" t="s">
        <v>308</v>
      </c>
      <c r="E24" s="158" t="s">
        <v>180</v>
      </c>
      <c r="F24" s="158" t="s">
        <v>309</v>
      </c>
      <c r="G24" s="158" t="s">
        <v>310</v>
      </c>
      <c r="H24" s="158" t="s">
        <v>311</v>
      </c>
      <c r="I24" s="158" t="s">
        <v>181</v>
      </c>
      <c r="J24" s="158" t="s">
        <v>182</v>
      </c>
      <c r="K24" s="158" t="s">
        <v>183</v>
      </c>
      <c r="L24" s="162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63" t="s">
        <v>303</v>
      </c>
      <c r="C25" s="157"/>
      <c r="D25" s="157"/>
      <c r="E25" s="157"/>
      <c r="F25" s="157"/>
      <c r="G25" s="157"/>
      <c r="H25" s="157"/>
      <c r="I25" s="34"/>
      <c r="J25" s="34"/>
      <c r="K25" s="34"/>
      <c r="L25" s="162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64" t="s">
        <v>304</v>
      </c>
      <c r="C26" s="157"/>
      <c r="D26" s="157"/>
      <c r="E26" s="157"/>
      <c r="F26" s="157"/>
      <c r="G26" s="157"/>
      <c r="H26" s="157"/>
      <c r="I26" s="34"/>
      <c r="J26" s="34"/>
      <c r="K26" s="34"/>
      <c r="L26" s="162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165" t="e">
        <f>((K25*I15)-K26)/(K25*I15)</f>
        <v>#DIV/0!</v>
      </c>
      <c r="L27" s="162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66" t="s">
        <v>306</v>
      </c>
      <c r="C28" s="34"/>
      <c r="D28" s="34"/>
      <c r="E28" s="34"/>
      <c r="F28" s="34"/>
      <c r="G28" s="34"/>
      <c r="H28" s="34"/>
      <c r="I28" s="34"/>
      <c r="J28" s="34"/>
      <c r="K28" s="34"/>
      <c r="L28" s="162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67"/>
      <c r="C29" s="168"/>
      <c r="D29" s="168"/>
      <c r="E29" s="168"/>
      <c r="F29" s="168"/>
      <c r="G29" s="168"/>
      <c r="H29" s="168"/>
      <c r="L29" s="162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87" t="s">
        <v>296</v>
      </c>
      <c r="C30" s="158" t="s">
        <v>184</v>
      </c>
      <c r="D30" s="158" t="s">
        <v>185</v>
      </c>
      <c r="E30" s="158" t="s">
        <v>186</v>
      </c>
      <c r="F30" s="158" t="s">
        <v>85</v>
      </c>
      <c r="G30" s="158"/>
      <c r="H30" s="158"/>
      <c r="I30" s="158"/>
      <c r="J30" s="158"/>
      <c r="K30" s="158"/>
      <c r="L30" s="162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K31" s="8"/>
      <c r="L31" s="162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K32" s="8"/>
      <c r="L32" s="162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165"/>
      <c r="L33" s="162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8"/>
      <c r="K34" s="8"/>
      <c r="L34" s="162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 t="s">
        <v>314</v>
      </c>
      <c r="C40" s="1"/>
      <c r="D40" s="156" t="s">
        <v>19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2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2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2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600-000000000000}"/>
  </hyperlinks>
  <pageMargins left="0.7" right="0.7" top="0.75" bottom="0.75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76"/>
  <sheetViews>
    <sheetView topLeftCell="A24" workbookViewId="0">
      <selection activeCell="M32" sqref="M32"/>
    </sheetView>
  </sheetViews>
  <sheetFormatPr baseColWidth="10" defaultColWidth="9.140625" defaultRowHeight="15"/>
  <cols>
    <col min="1" max="1" width="11"/>
    <col min="2" max="2" width="21.7109375"/>
    <col min="3" max="3" width="9.85546875"/>
    <col min="4" max="10" width="10.5703125"/>
    <col min="11" max="11" width="10.5703125" style="211"/>
    <col min="12" max="12" width="10.5703125" style="213"/>
    <col min="13" max="1026" width="10.5703125"/>
  </cols>
  <sheetData>
    <row r="1" spans="1:17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209"/>
      <c r="L1" s="209"/>
      <c r="M1" s="209"/>
      <c r="N1" s="1"/>
      <c r="O1" s="1"/>
      <c r="P1" s="1"/>
      <c r="Q1" s="1"/>
    </row>
    <row r="2" spans="1:17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209"/>
      <c r="L2" s="209"/>
      <c r="M2" s="209"/>
      <c r="N2" s="1"/>
      <c r="O2" s="1"/>
      <c r="P2" s="1"/>
      <c r="Q2" s="1"/>
    </row>
    <row r="3" spans="1:17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209"/>
      <c r="L3" s="209"/>
      <c r="M3" s="209"/>
      <c r="N3" s="1"/>
      <c r="O3" s="1"/>
      <c r="P3" s="1"/>
      <c r="Q3" s="1"/>
    </row>
    <row r="4" spans="1:17">
      <c r="A4" s="1"/>
      <c r="B4" s="154"/>
      <c r="C4" s="154"/>
      <c r="D4" s="154"/>
      <c r="E4" s="154"/>
      <c r="F4" s="154"/>
      <c r="G4" s="154"/>
      <c r="H4" s="154"/>
      <c r="I4" s="1"/>
      <c r="J4" s="1"/>
      <c r="K4" s="209"/>
      <c r="L4" s="209"/>
      <c r="M4" s="209"/>
      <c r="N4" s="1"/>
      <c r="O4" s="1"/>
      <c r="P4" s="1"/>
      <c r="Q4" s="1"/>
    </row>
    <row r="5" spans="1:17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209"/>
      <c r="L5" s="209"/>
      <c r="M5" s="209"/>
      <c r="N5" s="1"/>
      <c r="O5" s="1"/>
      <c r="P5" s="1"/>
      <c r="Q5" s="1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209"/>
      <c r="L6" s="209"/>
      <c r="M6" s="209"/>
      <c r="N6" s="1"/>
      <c r="O6" s="1"/>
      <c r="P6" s="1"/>
      <c r="Q6" s="1"/>
    </row>
    <row r="7" spans="1:17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209"/>
      <c r="L7" s="209"/>
      <c r="M7" s="209"/>
      <c r="N7" s="1"/>
      <c r="O7" s="1"/>
      <c r="P7" s="1"/>
      <c r="Q7" s="1"/>
    </row>
    <row r="8" spans="1:17">
      <c r="A8" s="1"/>
      <c r="B8" s="1"/>
      <c r="C8" s="1"/>
      <c r="D8" s="1"/>
      <c r="E8" s="1"/>
      <c r="F8" s="1"/>
      <c r="G8" s="1"/>
      <c r="H8" s="1"/>
      <c r="I8" s="1"/>
      <c r="J8" s="1"/>
      <c r="K8" s="209"/>
      <c r="L8" s="209"/>
      <c r="M8" s="209"/>
      <c r="N8" s="1"/>
      <c r="O8" s="1"/>
      <c r="P8" s="1"/>
      <c r="Q8" s="1"/>
    </row>
    <row r="9" spans="1:17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209"/>
      <c r="L9" s="209"/>
      <c r="M9" s="209"/>
      <c r="N9" s="1"/>
      <c r="O9" s="1"/>
      <c r="P9" s="1"/>
      <c r="Q9" s="1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209"/>
      <c r="L10" s="209"/>
      <c r="M10" s="209"/>
      <c r="N10" s="1"/>
      <c r="O10" s="1"/>
      <c r="P10" s="1"/>
      <c r="Q10" s="1"/>
    </row>
    <row r="11" spans="1:17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209"/>
      <c r="L11" s="209"/>
      <c r="M11" s="209"/>
      <c r="N11" s="1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1"/>
      <c r="H12" s="1"/>
      <c r="I12" s="1"/>
      <c r="J12" s="1"/>
      <c r="K12" s="209"/>
      <c r="L12" s="209"/>
      <c r="M12" s="209"/>
      <c r="N12" s="1"/>
      <c r="O12" s="1"/>
      <c r="P12" s="1"/>
      <c r="Q12" s="1"/>
    </row>
    <row r="13" spans="1:17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210"/>
      <c r="L13" s="209"/>
      <c r="M13" s="209"/>
      <c r="N13" s="1"/>
      <c r="O13" s="1"/>
      <c r="P13" s="1"/>
      <c r="Q13" s="1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209"/>
      <c r="L14" s="209"/>
      <c r="M14" s="209"/>
      <c r="N14" s="1"/>
      <c r="O14" s="1"/>
      <c r="P14" s="1"/>
      <c r="Q14" s="1"/>
    </row>
    <row r="15" spans="1:17">
      <c r="A15" s="1"/>
      <c r="B15" s="1" t="s">
        <v>294</v>
      </c>
      <c r="C15" s="156" t="s">
        <v>21</v>
      </c>
      <c r="D15" s="1"/>
      <c r="E15" s="1" t="s">
        <v>295</v>
      </c>
      <c r="F15" s="1"/>
      <c r="G15" s="1"/>
      <c r="H15" s="161"/>
      <c r="I15" s="1"/>
      <c r="J15" s="1"/>
      <c r="K15" s="209"/>
      <c r="L15" s="209"/>
      <c r="M15" s="209"/>
      <c r="N15" s="1"/>
      <c r="O15" s="1"/>
      <c r="P15" s="1"/>
      <c r="Q15" s="1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209"/>
      <c r="L16" s="209"/>
      <c r="M16" s="209"/>
      <c r="N16" s="1"/>
      <c r="O16" s="1"/>
      <c r="P16" s="1"/>
      <c r="Q16" s="1"/>
    </row>
    <row r="17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209"/>
      <c r="L17" s="209"/>
      <c r="M17" s="209"/>
      <c r="N17" s="1"/>
      <c r="O17" s="1"/>
      <c r="P17" s="1"/>
      <c r="Q17" s="1"/>
    </row>
    <row r="18" spans="1:17">
      <c r="A18" s="1"/>
      <c r="B18" s="87" t="s">
        <v>296</v>
      </c>
      <c r="C18" s="158" t="s">
        <v>297</v>
      </c>
      <c r="D18" s="158" t="s">
        <v>298</v>
      </c>
      <c r="E18" s="158" t="s">
        <v>299</v>
      </c>
      <c r="F18" s="158" t="s">
        <v>300</v>
      </c>
      <c r="G18" s="158" t="s">
        <v>81</v>
      </c>
      <c r="H18" s="158" t="s">
        <v>301</v>
      </c>
      <c r="I18" s="158" t="s">
        <v>302</v>
      </c>
      <c r="J18" s="214"/>
      <c r="K18" s="162"/>
      <c r="L18" s="209"/>
      <c r="M18" s="1"/>
      <c r="N18" s="1"/>
      <c r="O18" s="1"/>
      <c r="P18" s="1"/>
      <c r="Q18" s="1"/>
    </row>
    <row r="19" spans="1:17">
      <c r="A19" s="1"/>
      <c r="B19" s="163" t="s">
        <v>303</v>
      </c>
      <c r="C19" s="157"/>
      <c r="D19" s="157"/>
      <c r="E19" s="157"/>
      <c r="F19" s="157"/>
      <c r="G19" s="157"/>
      <c r="H19" s="157"/>
      <c r="I19" s="34"/>
      <c r="J19" s="18"/>
      <c r="K19" s="141"/>
      <c r="L19" s="209"/>
      <c r="M19" s="1"/>
      <c r="N19" s="1"/>
      <c r="O19" s="1"/>
      <c r="P19" s="1"/>
      <c r="Q19" s="1"/>
    </row>
    <row r="20" spans="1:17">
      <c r="A20" s="1"/>
      <c r="B20" s="164" t="s">
        <v>304</v>
      </c>
      <c r="C20" s="157"/>
      <c r="D20" s="157"/>
      <c r="E20" s="157"/>
      <c r="F20" s="157"/>
      <c r="G20" s="157"/>
      <c r="H20" s="157"/>
      <c r="I20" s="34"/>
      <c r="J20" s="18"/>
      <c r="K20" s="141"/>
      <c r="L20" s="209"/>
      <c r="M20" s="1"/>
      <c r="N20" s="1"/>
      <c r="O20" s="1"/>
      <c r="P20" s="1"/>
      <c r="Q20" s="1"/>
    </row>
    <row r="21" spans="1:17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212" t="e">
        <f>((J19*H15)-J20)/(J19*H15)</f>
        <v>#DIV/0!</v>
      </c>
      <c r="K21" s="173"/>
      <c r="L21" s="209"/>
      <c r="M21" s="1"/>
      <c r="N21" s="1"/>
      <c r="O21" s="1"/>
      <c r="P21" s="1"/>
      <c r="Q21" s="1"/>
    </row>
    <row r="22" spans="1:17">
      <c r="A22" s="1"/>
      <c r="B22" s="166" t="s">
        <v>306</v>
      </c>
      <c r="C22" s="34"/>
      <c r="D22" s="34"/>
      <c r="E22" s="34"/>
      <c r="F22" s="34"/>
      <c r="G22" s="34"/>
      <c r="H22" s="34"/>
      <c r="I22" s="34"/>
      <c r="J22" s="18"/>
      <c r="K22" s="141"/>
      <c r="L22" s="209"/>
      <c r="M22" s="1"/>
      <c r="N22" s="1"/>
      <c r="O22" s="1"/>
      <c r="P22" s="1"/>
      <c r="Q22" s="1"/>
    </row>
    <row r="23" spans="1:17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57"/>
      <c r="L23" s="209"/>
      <c r="M23" s="1"/>
      <c r="N23" s="1"/>
      <c r="O23" s="1"/>
      <c r="P23" s="1"/>
      <c r="Q23" s="1"/>
    </row>
    <row r="24" spans="1:17">
      <c r="A24" s="1"/>
      <c r="B24" s="87" t="s">
        <v>296</v>
      </c>
      <c r="C24" s="158" t="s">
        <v>307</v>
      </c>
      <c r="D24" s="158" t="s">
        <v>308</v>
      </c>
      <c r="E24" s="158" t="s">
        <v>180</v>
      </c>
      <c r="F24" s="158" t="s">
        <v>309</v>
      </c>
      <c r="G24" s="158" t="s">
        <v>310</v>
      </c>
      <c r="H24" s="158" t="s">
        <v>311</v>
      </c>
      <c r="I24" s="158" t="s">
        <v>181</v>
      </c>
      <c r="J24" s="214" t="s">
        <v>182</v>
      </c>
      <c r="K24" s="162" t="s">
        <v>183</v>
      </c>
      <c r="L24" s="209"/>
      <c r="M24" s="1"/>
      <c r="N24" s="1"/>
      <c r="O24" s="1"/>
      <c r="P24" s="1"/>
      <c r="Q24" s="1"/>
    </row>
    <row r="25" spans="1:17">
      <c r="A25" s="1"/>
      <c r="B25" s="163" t="s">
        <v>303</v>
      </c>
      <c r="C25" s="157"/>
      <c r="D25" s="157"/>
      <c r="E25" s="157"/>
      <c r="F25" s="157"/>
      <c r="G25" s="157"/>
      <c r="H25" s="157"/>
      <c r="I25" s="34"/>
      <c r="J25" s="24"/>
      <c r="K25" s="174"/>
      <c r="L25" s="209"/>
      <c r="M25" s="1"/>
      <c r="N25" s="1"/>
      <c r="O25" s="1"/>
      <c r="P25" s="1"/>
      <c r="Q25" s="1"/>
    </row>
    <row r="26" spans="1:17">
      <c r="A26" s="1"/>
      <c r="B26" s="164" t="s">
        <v>304</v>
      </c>
      <c r="C26" s="157"/>
      <c r="D26" s="157"/>
      <c r="E26" s="157"/>
      <c r="F26" s="157"/>
      <c r="G26" s="157"/>
      <c r="H26" s="157"/>
      <c r="I26" s="34"/>
      <c r="J26" s="24"/>
      <c r="K26" s="174"/>
      <c r="L26" s="209"/>
      <c r="M26" s="1"/>
      <c r="N26" s="1"/>
      <c r="O26" s="1"/>
      <c r="P26" s="1"/>
      <c r="Q26" s="1"/>
    </row>
    <row r="27" spans="1:17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212" t="e">
        <f>((J25*H15)-J26)/(J25*H15)</f>
        <v>#DIV/0!</v>
      </c>
      <c r="K27" s="173" t="e">
        <f>((K25*I15)-K26)/(K25*I15)</f>
        <v>#DIV/0!</v>
      </c>
      <c r="L27" s="209"/>
      <c r="M27" s="1"/>
      <c r="N27" s="1"/>
      <c r="O27" s="1"/>
      <c r="P27" s="1"/>
      <c r="Q27" s="1"/>
    </row>
    <row r="28" spans="1:17">
      <c r="A28" s="1"/>
      <c r="B28" s="166" t="s">
        <v>306</v>
      </c>
      <c r="C28" s="34"/>
      <c r="D28" s="34"/>
      <c r="E28" s="34"/>
      <c r="F28" s="34"/>
      <c r="G28" s="34"/>
      <c r="H28" s="34"/>
      <c r="I28" s="34"/>
      <c r="J28" s="24"/>
      <c r="K28" s="174"/>
      <c r="L28" s="209"/>
      <c r="M28" s="1"/>
      <c r="N28" s="1"/>
      <c r="O28" s="1"/>
      <c r="P28" s="1"/>
      <c r="Q28" s="1"/>
    </row>
    <row r="29" spans="1:17">
      <c r="A29" s="1"/>
      <c r="B29" s="167"/>
      <c r="C29" s="87"/>
      <c r="D29" s="87"/>
      <c r="E29" s="87"/>
      <c r="F29" s="87"/>
      <c r="G29" s="87"/>
      <c r="H29" s="87"/>
      <c r="I29" s="1"/>
      <c r="J29" s="1"/>
      <c r="K29" s="57"/>
      <c r="L29" s="209"/>
      <c r="M29" s="1"/>
      <c r="N29" s="1"/>
      <c r="O29" s="1"/>
      <c r="P29" s="1"/>
      <c r="Q29" s="1"/>
    </row>
    <row r="30" spans="1:17">
      <c r="A30" s="1"/>
      <c r="B30" s="87" t="s">
        <v>296</v>
      </c>
      <c r="C30" s="158" t="s">
        <v>184</v>
      </c>
      <c r="D30" s="158" t="s">
        <v>185</v>
      </c>
      <c r="E30" s="158" t="s">
        <v>186</v>
      </c>
      <c r="F30" s="158" t="s">
        <v>85</v>
      </c>
      <c r="G30" s="158"/>
      <c r="H30" s="158"/>
      <c r="I30" s="158"/>
      <c r="J30" s="214"/>
      <c r="K30" s="162"/>
      <c r="L30" s="209"/>
      <c r="M30" s="1"/>
      <c r="N30" s="1"/>
      <c r="O30" s="1"/>
      <c r="P30" s="1"/>
      <c r="Q30" s="1"/>
    </row>
    <row r="31" spans="1:17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18"/>
      <c r="K31" s="141"/>
      <c r="L31" s="209"/>
      <c r="M31" s="1"/>
      <c r="N31" s="1"/>
      <c r="O31" s="1"/>
      <c r="P31" s="1"/>
      <c r="Q31" s="1"/>
    </row>
    <row r="32" spans="1:17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18"/>
      <c r="K32" s="141"/>
      <c r="L32" s="209"/>
      <c r="M32" s="1"/>
      <c r="N32" s="1"/>
      <c r="O32" s="1"/>
      <c r="P32" s="1"/>
      <c r="Q32" s="1"/>
    </row>
    <row r="33" spans="1:17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212" t="e">
        <f>((J31*H15)-J32)/(J31*H15)</f>
        <v>#DIV/0!</v>
      </c>
      <c r="K33" s="173"/>
      <c r="L33" s="209"/>
      <c r="M33" s="1"/>
      <c r="N33" s="1"/>
      <c r="O33" s="1"/>
      <c r="P33" s="1"/>
      <c r="Q33" s="1"/>
    </row>
    <row r="34" spans="1:17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18"/>
      <c r="K34" s="141"/>
      <c r="L34" s="209"/>
      <c r="M34" s="1"/>
      <c r="N34" s="1"/>
      <c r="O34" s="1"/>
      <c r="P34" s="1"/>
      <c r="Q34" s="1"/>
    </row>
    <row r="35" spans="1:17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209"/>
      <c r="L35" s="209"/>
      <c r="M35" s="1"/>
      <c r="N35" s="1"/>
      <c r="O35" s="1"/>
      <c r="P35" s="1"/>
      <c r="Q35" s="1"/>
    </row>
    <row r="36" spans="1:17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209"/>
      <c r="L36" s="209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209"/>
      <c r="L37" s="209"/>
      <c r="M37" s="1"/>
      <c r="N37" s="1"/>
      <c r="O37" s="1"/>
      <c r="P37" s="1"/>
      <c r="Q37" s="1"/>
    </row>
    <row r="38" spans="1:17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209"/>
      <c r="L38" s="209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209"/>
      <c r="L39" s="209"/>
      <c r="M39" s="1"/>
      <c r="N39" s="1"/>
      <c r="O39" s="1"/>
      <c r="P39" s="1"/>
      <c r="Q39" s="1"/>
    </row>
    <row r="40" spans="1:17">
      <c r="A40" s="1"/>
      <c r="B40" s="1" t="s">
        <v>314</v>
      </c>
      <c r="C40" s="1"/>
      <c r="D40" s="156" t="s">
        <v>21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209"/>
      <c r="L40" s="209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209"/>
      <c r="L41" s="209"/>
      <c r="M41" s="1"/>
      <c r="N41" s="1"/>
      <c r="O41" s="1"/>
      <c r="P41" s="1"/>
      <c r="Q41" s="1"/>
    </row>
    <row r="42" spans="1:17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209"/>
      <c r="L42" s="209"/>
      <c r="M42" s="1"/>
      <c r="N42" s="1"/>
      <c r="O42" s="1"/>
      <c r="P42" s="1"/>
      <c r="Q42" s="1"/>
    </row>
    <row r="43" spans="1:17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209"/>
      <c r="L43" s="209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209"/>
      <c r="L44" s="209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209"/>
      <c r="L45" s="209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209"/>
      <c r="L46" s="209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209"/>
      <c r="L47" s="209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209"/>
      <c r="L48" s="209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209"/>
      <c r="L49" s="209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209"/>
      <c r="L50" s="209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209"/>
      <c r="L51" s="209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209"/>
      <c r="L52" s="209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209"/>
      <c r="L53" s="209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209"/>
      <c r="L54" s="209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209"/>
      <c r="L55" s="209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209"/>
      <c r="L56" s="209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209"/>
      <c r="L57" s="209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209"/>
      <c r="L58" s="209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209"/>
      <c r="L59" s="209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209"/>
      <c r="L60" s="209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209"/>
      <c r="L61" s="209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209"/>
      <c r="L62" s="209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209"/>
      <c r="L63" s="209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209"/>
      <c r="L64" s="209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209"/>
      <c r="L65" s="209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209"/>
      <c r="L66" s="209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209"/>
      <c r="L67" s="209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209"/>
      <c r="L68" s="209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209"/>
      <c r="L69" s="209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209"/>
      <c r="L70" s="209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209"/>
      <c r="L71" s="209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209"/>
      <c r="L72" s="209"/>
      <c r="M72" s="1"/>
      <c r="N72" s="1"/>
      <c r="O72" s="1"/>
      <c r="P72" s="1"/>
      <c r="Q72" s="1"/>
    </row>
    <row r="73" spans="1:17">
      <c r="K73" s="213"/>
    </row>
    <row r="74" spans="1:17">
      <c r="K74" s="213"/>
    </row>
    <row r="75" spans="1:17">
      <c r="K75" s="213"/>
    </row>
    <row r="76" spans="1:17">
      <c r="K76" s="213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700-000000000000}"/>
  </hyperlinks>
  <pageMargins left="0.7" right="0.7" top="0.75" bottom="0.75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73"/>
  <sheetViews>
    <sheetView topLeftCell="A16" workbookViewId="0">
      <selection activeCell="K34" sqref="K34"/>
    </sheetView>
  </sheetViews>
  <sheetFormatPr baseColWidth="10" defaultColWidth="9.140625" defaultRowHeight="15"/>
  <cols>
    <col min="1" max="1" width="10.5703125"/>
    <col min="2" max="2" width="21.42578125"/>
    <col min="3" max="3" width="9.85546875"/>
    <col min="4" max="4" width="10.85546875" customWidth="1"/>
    <col min="5" max="10" width="10.5703125"/>
    <col min="11" max="11" width="10.5703125" style="141"/>
    <col min="12" max="1026" width="10.5703125"/>
  </cols>
  <sheetData>
    <row r="1" spans="1:17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209"/>
      <c r="L1" s="1"/>
      <c r="M1" s="1"/>
      <c r="N1" s="1"/>
      <c r="O1" s="1"/>
      <c r="P1" s="1"/>
      <c r="Q1" s="1"/>
    </row>
    <row r="2" spans="1:17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209"/>
      <c r="L2" s="1"/>
      <c r="M2" s="1"/>
      <c r="N2" s="1"/>
      <c r="O2" s="1"/>
      <c r="P2" s="1"/>
      <c r="Q2" s="1"/>
    </row>
    <row r="3" spans="1:17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209"/>
      <c r="L3" s="1"/>
      <c r="M3" s="1"/>
      <c r="N3" s="1"/>
      <c r="O3" s="1"/>
      <c r="P3" s="1"/>
      <c r="Q3" s="1"/>
    </row>
    <row r="4" spans="1:17">
      <c r="A4" s="1"/>
      <c r="B4" s="154"/>
      <c r="C4" s="154"/>
      <c r="D4" s="154"/>
      <c r="E4" s="154"/>
      <c r="F4" s="154"/>
      <c r="G4" s="154"/>
      <c r="H4" s="154"/>
      <c r="I4" s="1"/>
      <c r="J4" s="1"/>
      <c r="K4" s="209"/>
      <c r="L4" s="1"/>
      <c r="M4" s="1"/>
      <c r="N4" s="1"/>
      <c r="O4" s="1"/>
      <c r="P4" s="1"/>
      <c r="Q4" s="1"/>
    </row>
    <row r="5" spans="1:17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209"/>
      <c r="L5" s="1"/>
      <c r="M5" s="1"/>
      <c r="N5" s="1"/>
      <c r="O5" s="1"/>
      <c r="P5" s="1"/>
      <c r="Q5" s="1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209"/>
      <c r="L6" s="1"/>
      <c r="M6" s="1"/>
      <c r="N6" s="1"/>
      <c r="O6" s="1"/>
      <c r="P6" s="1"/>
      <c r="Q6" s="1"/>
    </row>
    <row r="7" spans="1:17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209"/>
      <c r="L7" s="1"/>
      <c r="M7" s="1"/>
      <c r="N7" s="1"/>
      <c r="O7" s="1"/>
      <c r="P7" s="1"/>
      <c r="Q7" s="1"/>
    </row>
    <row r="8" spans="1:17">
      <c r="A8" s="1"/>
      <c r="B8" s="1"/>
      <c r="C8" s="1"/>
      <c r="D8" s="1"/>
      <c r="E8" s="1"/>
      <c r="F8" s="1"/>
      <c r="G8" s="1"/>
      <c r="H8" s="1"/>
      <c r="I8" s="1"/>
      <c r="J8" s="1"/>
      <c r="K8" s="209"/>
      <c r="L8" s="1"/>
      <c r="M8" s="1"/>
      <c r="N8" s="1"/>
      <c r="O8" s="1"/>
      <c r="P8" s="1"/>
      <c r="Q8" s="1"/>
    </row>
    <row r="9" spans="1:17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209"/>
      <c r="L9" s="1"/>
      <c r="M9" s="1"/>
      <c r="N9" s="1"/>
      <c r="O9" s="1"/>
      <c r="P9" s="1"/>
      <c r="Q9" s="1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209"/>
      <c r="L10" s="1"/>
      <c r="M10" s="1"/>
      <c r="N10" s="1"/>
      <c r="O10" s="1"/>
      <c r="P10" s="1"/>
      <c r="Q10" s="1"/>
    </row>
    <row r="11" spans="1:17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209"/>
      <c r="L11" s="1"/>
      <c r="M11" s="1"/>
      <c r="N11" s="1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1"/>
      <c r="H12" s="1"/>
      <c r="I12" s="1"/>
      <c r="J12" s="1"/>
      <c r="K12" s="209"/>
      <c r="L12" s="1"/>
      <c r="M12" s="1"/>
      <c r="N12" s="1"/>
      <c r="O12" s="1"/>
      <c r="P12" s="1"/>
      <c r="Q12" s="1"/>
    </row>
    <row r="13" spans="1:17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210"/>
      <c r="L13" s="1"/>
      <c r="M13" s="1"/>
      <c r="N13" s="1"/>
      <c r="O13" s="1"/>
      <c r="P13" s="1"/>
      <c r="Q13" s="1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209"/>
      <c r="L14" s="1"/>
      <c r="M14" s="1"/>
      <c r="N14" s="1"/>
      <c r="O14" s="1"/>
      <c r="P14" s="1"/>
      <c r="Q14" s="1"/>
    </row>
    <row r="15" spans="1:17">
      <c r="A15" s="1"/>
      <c r="B15" s="1" t="s">
        <v>294</v>
      </c>
      <c r="C15" s="156" t="s">
        <v>22</v>
      </c>
      <c r="D15" s="1"/>
      <c r="E15" s="1" t="s">
        <v>295</v>
      </c>
      <c r="F15" s="1"/>
      <c r="G15" s="1"/>
      <c r="H15" s="161"/>
      <c r="I15" s="1"/>
      <c r="J15" s="1"/>
      <c r="K15" s="209"/>
      <c r="L15" s="1"/>
      <c r="M15" s="1"/>
      <c r="N15" s="1"/>
      <c r="O15" s="1"/>
      <c r="P15" s="1"/>
      <c r="Q15" s="1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209"/>
      <c r="L16" s="1"/>
      <c r="M16" s="1"/>
      <c r="N16" s="1"/>
      <c r="O16" s="1"/>
      <c r="P16" s="1"/>
      <c r="Q16" s="1"/>
    </row>
    <row r="17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209"/>
      <c r="L17" s="1"/>
      <c r="M17" s="1"/>
      <c r="N17" s="1"/>
      <c r="O17" s="1"/>
      <c r="P17" s="1"/>
      <c r="Q17" s="1"/>
    </row>
    <row r="18" spans="1:17">
      <c r="A18" s="1"/>
      <c r="B18" s="87" t="s">
        <v>296</v>
      </c>
      <c r="C18" s="158" t="s">
        <v>297</v>
      </c>
      <c r="D18" s="158" t="s">
        <v>298</v>
      </c>
      <c r="E18" s="158" t="s">
        <v>299</v>
      </c>
      <c r="F18" s="158" t="s">
        <v>300</v>
      </c>
      <c r="G18" s="158" t="s">
        <v>81</v>
      </c>
      <c r="H18" s="158" t="s">
        <v>301</v>
      </c>
      <c r="I18" s="158" t="s">
        <v>302</v>
      </c>
      <c r="J18" s="214"/>
      <c r="K18" s="162"/>
      <c r="L18" s="1"/>
      <c r="M18" s="1"/>
      <c r="N18" s="1"/>
      <c r="O18" s="1"/>
      <c r="P18" s="1"/>
      <c r="Q18" s="1"/>
    </row>
    <row r="19" spans="1:17">
      <c r="A19" s="1"/>
      <c r="B19" s="163" t="s">
        <v>303</v>
      </c>
      <c r="C19" s="157"/>
      <c r="D19" s="157"/>
      <c r="E19" s="157"/>
      <c r="F19" s="157"/>
      <c r="G19" s="157"/>
      <c r="H19" s="157"/>
      <c r="I19" s="34"/>
      <c r="J19" s="8"/>
      <c r="L19" s="1"/>
      <c r="M19" s="1"/>
      <c r="N19" s="1"/>
      <c r="O19" s="1"/>
      <c r="P19" s="1"/>
      <c r="Q19" s="1"/>
    </row>
    <row r="20" spans="1:17">
      <c r="A20" s="1"/>
      <c r="B20" s="164" t="s">
        <v>304</v>
      </c>
      <c r="C20" s="157"/>
      <c r="D20" s="157"/>
      <c r="E20" s="157"/>
      <c r="F20" s="157"/>
      <c r="G20" s="157"/>
      <c r="H20" s="157"/>
      <c r="I20" s="34"/>
      <c r="J20" s="8"/>
      <c r="L20" s="1"/>
      <c r="M20" s="1"/>
      <c r="N20" s="1"/>
      <c r="O20" s="1"/>
      <c r="P20" s="1"/>
      <c r="Q20" s="1"/>
    </row>
    <row r="21" spans="1:17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173"/>
      <c r="L21" s="1"/>
      <c r="M21" s="1"/>
      <c r="N21" s="1"/>
      <c r="O21" s="1"/>
      <c r="P21" s="1"/>
      <c r="Q21" s="1"/>
    </row>
    <row r="22" spans="1:17">
      <c r="A22" s="1"/>
      <c r="B22" s="166" t="s">
        <v>306</v>
      </c>
      <c r="C22" s="34"/>
      <c r="D22" s="34"/>
      <c r="E22" s="34"/>
      <c r="F22" s="34"/>
      <c r="G22" s="34"/>
      <c r="H22" s="34"/>
      <c r="I22" s="34"/>
      <c r="J22" s="8"/>
      <c r="L22" s="1"/>
      <c r="M22" s="1"/>
      <c r="N22" s="1"/>
      <c r="O22" s="1"/>
      <c r="P22" s="1"/>
      <c r="Q22" s="1"/>
    </row>
    <row r="23" spans="1:17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57"/>
      <c r="L23" s="1"/>
      <c r="M23" s="1"/>
      <c r="N23" s="1"/>
      <c r="O23" s="1"/>
      <c r="P23" s="1"/>
      <c r="Q23" s="1"/>
    </row>
    <row r="24" spans="1:17">
      <c r="A24" s="1"/>
      <c r="B24" s="87" t="s">
        <v>296</v>
      </c>
      <c r="C24" s="158" t="s">
        <v>307</v>
      </c>
      <c r="D24" s="158" t="s">
        <v>308</v>
      </c>
      <c r="E24" s="158" t="s">
        <v>180</v>
      </c>
      <c r="F24" s="158" t="s">
        <v>309</v>
      </c>
      <c r="G24" s="158" t="s">
        <v>310</v>
      </c>
      <c r="H24" s="158" t="s">
        <v>311</v>
      </c>
      <c r="I24" s="158" t="s">
        <v>181</v>
      </c>
      <c r="J24" s="158" t="s">
        <v>182</v>
      </c>
      <c r="K24" s="162" t="s">
        <v>183</v>
      </c>
      <c r="L24" s="1"/>
      <c r="M24" s="1"/>
      <c r="N24" s="1"/>
      <c r="O24" s="1"/>
      <c r="P24" s="1"/>
      <c r="Q24" s="1"/>
    </row>
    <row r="25" spans="1:17">
      <c r="A25" s="1"/>
      <c r="B25" s="163" t="s">
        <v>303</v>
      </c>
      <c r="C25" s="157"/>
      <c r="D25" s="157"/>
      <c r="E25" s="157"/>
      <c r="F25" s="157"/>
      <c r="G25" s="157"/>
      <c r="H25" s="157"/>
      <c r="I25" s="34"/>
      <c r="J25" s="34"/>
      <c r="K25" s="174"/>
      <c r="L25" s="1"/>
      <c r="M25" s="1"/>
      <c r="N25" s="1"/>
      <c r="O25" s="1"/>
      <c r="P25" s="1"/>
      <c r="Q25" s="1"/>
    </row>
    <row r="26" spans="1:17">
      <c r="A26" s="1"/>
      <c r="B26" s="164" t="s">
        <v>304</v>
      </c>
      <c r="C26" s="157"/>
      <c r="D26" s="157"/>
      <c r="E26" s="157"/>
      <c r="F26" s="157"/>
      <c r="G26" s="157"/>
      <c r="H26" s="157"/>
      <c r="I26" s="34"/>
      <c r="J26" s="34"/>
      <c r="K26" s="174"/>
      <c r="L26" s="1"/>
      <c r="M26" s="1"/>
      <c r="N26" s="1"/>
      <c r="O26" s="1"/>
      <c r="P26" s="1"/>
      <c r="Q26" s="1"/>
    </row>
    <row r="27" spans="1:17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165" t="e">
        <f>((K25*I15)-K26)/(K25*I15)</f>
        <v>#DIV/0!</v>
      </c>
      <c r="L27" s="1"/>
      <c r="M27" s="1"/>
      <c r="N27" s="1"/>
      <c r="O27" s="1"/>
      <c r="P27" s="1"/>
      <c r="Q27" s="1"/>
    </row>
    <row r="28" spans="1:17">
      <c r="A28" s="1"/>
      <c r="B28" s="166" t="s">
        <v>306</v>
      </c>
      <c r="C28" s="34"/>
      <c r="D28" s="34"/>
      <c r="E28" s="34"/>
      <c r="F28" s="34"/>
      <c r="G28" s="34"/>
      <c r="H28" s="34"/>
      <c r="I28" s="34"/>
      <c r="J28" s="34"/>
      <c r="K28" s="174"/>
      <c r="L28" s="1"/>
      <c r="M28" s="1"/>
      <c r="N28" s="1"/>
      <c r="O28" s="1"/>
      <c r="P28" s="1"/>
      <c r="Q28" s="1"/>
    </row>
    <row r="29" spans="1:17">
      <c r="A29" s="1"/>
      <c r="B29" s="167"/>
      <c r="C29" s="87"/>
      <c r="D29" s="87"/>
      <c r="E29" s="87"/>
      <c r="F29" s="87"/>
      <c r="G29" s="87"/>
      <c r="H29" s="87"/>
      <c r="I29" s="1"/>
      <c r="J29" s="1"/>
      <c r="K29" s="57"/>
      <c r="L29" s="1"/>
      <c r="M29" s="1"/>
      <c r="N29" s="1"/>
      <c r="O29" s="1"/>
      <c r="P29" s="1"/>
      <c r="Q29" s="1"/>
    </row>
    <row r="30" spans="1:17">
      <c r="A30" s="1"/>
      <c r="B30" s="87" t="s">
        <v>296</v>
      </c>
      <c r="C30" s="158" t="s">
        <v>184</v>
      </c>
      <c r="D30" s="158" t="s">
        <v>185</v>
      </c>
      <c r="E30" s="158" t="s">
        <v>186</v>
      </c>
      <c r="F30" s="158" t="s">
        <v>85</v>
      </c>
      <c r="G30" s="158"/>
      <c r="H30" s="158"/>
      <c r="I30" s="158"/>
      <c r="J30" s="158"/>
      <c r="K30" s="162"/>
      <c r="L30" s="1"/>
      <c r="M30" s="1"/>
      <c r="N30" s="1"/>
      <c r="O30" s="1"/>
      <c r="P30" s="1"/>
      <c r="Q30" s="1"/>
    </row>
    <row r="31" spans="1:17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L31" s="1"/>
      <c r="M31" s="1"/>
      <c r="N31" s="1"/>
      <c r="O31" s="1"/>
      <c r="P31" s="1"/>
      <c r="Q31" s="1"/>
    </row>
    <row r="32" spans="1:17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L32" s="1"/>
      <c r="M32" s="1"/>
      <c r="N32" s="1"/>
      <c r="O32" s="1"/>
      <c r="P32" s="1"/>
      <c r="Q32" s="1"/>
    </row>
    <row r="33" spans="1:17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173"/>
      <c r="L33" s="1"/>
      <c r="M33" s="1"/>
      <c r="N33" s="1"/>
      <c r="O33" s="1"/>
      <c r="P33" s="1"/>
      <c r="Q33" s="1"/>
    </row>
    <row r="34" spans="1:17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18"/>
      <c r="L34" s="1"/>
      <c r="M34" s="1"/>
      <c r="N34" s="1"/>
      <c r="O34" s="1"/>
      <c r="P34" s="1"/>
      <c r="Q34" s="1"/>
    </row>
    <row r="35" spans="1:17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209"/>
      <c r="L35" s="1"/>
      <c r="M35" s="1"/>
      <c r="N35" s="1"/>
      <c r="O35" s="1"/>
      <c r="P35" s="1"/>
      <c r="Q35" s="1"/>
    </row>
    <row r="36" spans="1:17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209"/>
      <c r="L36" s="1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209"/>
      <c r="L37" s="1"/>
      <c r="M37" s="1"/>
      <c r="N37" s="1"/>
      <c r="O37" s="1"/>
      <c r="P37" s="1"/>
      <c r="Q37" s="1"/>
    </row>
    <row r="38" spans="1:17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209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209"/>
      <c r="L39" s="1"/>
      <c r="M39" s="1"/>
      <c r="N39" s="1"/>
      <c r="O39" s="1"/>
      <c r="P39" s="1"/>
      <c r="Q39" s="1"/>
    </row>
    <row r="40" spans="1:17">
      <c r="A40" s="1"/>
      <c r="B40" s="1" t="s">
        <v>314</v>
      </c>
      <c r="C40" s="1"/>
      <c r="D40" s="156" t="s">
        <v>22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209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209"/>
      <c r="L41" s="1"/>
      <c r="M41" s="1"/>
      <c r="N41" s="1"/>
      <c r="O41" s="1"/>
      <c r="P41" s="1"/>
      <c r="Q41" s="1"/>
    </row>
    <row r="42" spans="1:17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209"/>
      <c r="L42" s="1"/>
      <c r="M42" s="1"/>
      <c r="N42" s="1"/>
      <c r="O42" s="1"/>
      <c r="P42" s="1"/>
      <c r="Q42" s="1"/>
    </row>
    <row r="43" spans="1:17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209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209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209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209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209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209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209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209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209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209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209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209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209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209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209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209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209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209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209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209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209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209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209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209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209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209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209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209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209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209"/>
      <c r="L72" s="1"/>
      <c r="M72" s="1"/>
      <c r="N72" s="1"/>
      <c r="O72" s="1"/>
      <c r="P72" s="1"/>
      <c r="Q72" s="1"/>
    </row>
    <row r="73" spans="1:17">
      <c r="K73" s="64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800-000000000000}"/>
  </hyperlinks>
  <pageMargins left="0.7" right="0.7" top="0.75" bottom="0.75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75"/>
  <sheetViews>
    <sheetView topLeftCell="A28" workbookViewId="0">
      <selection activeCell="M24" sqref="M24"/>
    </sheetView>
  </sheetViews>
  <sheetFormatPr baseColWidth="10" defaultColWidth="9.140625" defaultRowHeight="15"/>
  <cols>
    <col min="1" max="1" width="10.85546875" bestFit="1" customWidth="1"/>
    <col min="2" max="2" width="21.28515625"/>
    <col min="3" max="3" width="9.85546875"/>
    <col min="4" max="11" width="10.5703125"/>
    <col min="12" max="12" width="10.5703125" style="213"/>
    <col min="13" max="1026" width="10.5703125"/>
  </cols>
  <sheetData>
    <row r="1" spans="1:17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209"/>
      <c r="M1" s="1"/>
      <c r="N1" s="1"/>
      <c r="O1" s="1"/>
      <c r="P1" s="1"/>
      <c r="Q1" s="1"/>
    </row>
    <row r="2" spans="1:17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1"/>
      <c r="L2" s="209"/>
      <c r="M2" s="1"/>
      <c r="N2" s="1"/>
      <c r="O2" s="1"/>
      <c r="P2" s="1"/>
      <c r="Q2" s="1"/>
    </row>
    <row r="3" spans="1:17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1"/>
      <c r="L3" s="209"/>
      <c r="M3" s="1"/>
      <c r="N3" s="1"/>
      <c r="O3" s="1"/>
      <c r="P3" s="1"/>
      <c r="Q3" s="1"/>
    </row>
    <row r="4" spans="1:17">
      <c r="A4" s="1"/>
      <c r="B4" s="154"/>
      <c r="C4" s="154"/>
      <c r="D4" s="154"/>
      <c r="E4" s="154"/>
      <c r="F4" s="154"/>
      <c r="G4" s="154"/>
      <c r="H4" s="154"/>
      <c r="I4" s="1"/>
      <c r="J4" s="1"/>
      <c r="K4" s="1"/>
      <c r="L4" s="209"/>
      <c r="M4" s="1"/>
      <c r="N4" s="1"/>
      <c r="O4" s="1"/>
      <c r="P4" s="1"/>
      <c r="Q4" s="1"/>
    </row>
    <row r="5" spans="1:17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1"/>
      <c r="L5" s="209"/>
      <c r="M5" s="1"/>
      <c r="N5" s="1"/>
      <c r="O5" s="1"/>
      <c r="P5" s="1"/>
      <c r="Q5" s="1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09"/>
      <c r="M6" s="1"/>
      <c r="N6" s="1"/>
      <c r="O6" s="1"/>
      <c r="P6" s="1"/>
      <c r="Q6" s="1"/>
    </row>
    <row r="7" spans="1:17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1"/>
      <c r="L7" s="209"/>
      <c r="M7" s="1"/>
      <c r="N7" s="1"/>
      <c r="O7" s="1"/>
      <c r="P7" s="1"/>
      <c r="Q7" s="1"/>
    </row>
    <row r="8" spans="1:1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09"/>
      <c r="M8" s="1"/>
      <c r="N8" s="1"/>
      <c r="O8" s="1"/>
      <c r="P8" s="1"/>
      <c r="Q8" s="1"/>
    </row>
    <row r="9" spans="1:17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1"/>
      <c r="L9" s="209"/>
      <c r="M9" s="1"/>
      <c r="N9" s="1"/>
      <c r="O9" s="1"/>
      <c r="P9" s="1"/>
      <c r="Q9" s="1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09"/>
      <c r="M10" s="1"/>
      <c r="N10" s="1"/>
      <c r="O10" s="1"/>
      <c r="P10" s="1"/>
      <c r="Q10" s="1"/>
    </row>
    <row r="11" spans="1:17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1"/>
      <c r="L11" s="209"/>
      <c r="M11" s="1"/>
      <c r="N11" s="1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09"/>
      <c r="M12" s="1"/>
      <c r="N12" s="1"/>
      <c r="O12" s="1"/>
      <c r="P12" s="1"/>
      <c r="Q12" s="1"/>
    </row>
    <row r="13" spans="1:17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87"/>
      <c r="L13" s="209"/>
      <c r="M13" s="1"/>
      <c r="N13" s="1"/>
      <c r="O13" s="1"/>
      <c r="P13" s="1"/>
      <c r="Q13" s="1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09"/>
      <c r="M14" s="1"/>
      <c r="N14" s="1"/>
      <c r="O14" s="1"/>
      <c r="P14" s="1"/>
      <c r="Q14" s="1"/>
    </row>
    <row r="15" spans="1:17">
      <c r="A15" s="1"/>
      <c r="B15" s="1" t="s">
        <v>294</v>
      </c>
      <c r="C15" s="156" t="s">
        <v>24</v>
      </c>
      <c r="D15" s="1"/>
      <c r="E15" s="1" t="s">
        <v>295</v>
      </c>
      <c r="F15" s="1"/>
      <c r="G15" s="1"/>
      <c r="H15" s="161"/>
      <c r="I15" s="1"/>
      <c r="J15" s="1"/>
      <c r="K15" s="1"/>
      <c r="L15" s="209"/>
      <c r="M15" s="1"/>
      <c r="N15" s="1"/>
      <c r="O15" s="1"/>
      <c r="P15" s="1"/>
      <c r="Q15" s="1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09"/>
      <c r="M16" s="1"/>
      <c r="N16" s="1"/>
      <c r="O16" s="1"/>
      <c r="P16" s="1"/>
      <c r="Q16" s="1"/>
    </row>
    <row r="17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09"/>
      <c r="M17" s="1"/>
      <c r="N17" s="1"/>
      <c r="O17" s="1"/>
      <c r="P17" s="1"/>
      <c r="Q17" s="1"/>
    </row>
    <row r="18" spans="1:17">
      <c r="A18" s="1"/>
      <c r="B18" s="87" t="s">
        <v>296</v>
      </c>
      <c r="C18" s="158" t="s">
        <v>297</v>
      </c>
      <c r="D18" s="158" t="s">
        <v>298</v>
      </c>
      <c r="E18" s="158" t="s">
        <v>299</v>
      </c>
      <c r="F18" s="158" t="s">
        <v>300</v>
      </c>
      <c r="G18" s="158" t="s">
        <v>81</v>
      </c>
      <c r="H18" s="158" t="s">
        <v>301</v>
      </c>
      <c r="I18" s="158" t="s">
        <v>302</v>
      </c>
      <c r="J18" s="158"/>
      <c r="K18" s="215"/>
      <c r="L18" s="209"/>
      <c r="M18" s="1"/>
      <c r="N18" s="1"/>
      <c r="O18" s="1"/>
      <c r="P18" s="1"/>
      <c r="Q18" s="1"/>
    </row>
    <row r="19" spans="1:17">
      <c r="A19" s="1"/>
      <c r="B19" s="163" t="s">
        <v>303</v>
      </c>
      <c r="C19" s="157"/>
      <c r="D19" s="157"/>
      <c r="E19" s="157"/>
      <c r="F19" s="157"/>
      <c r="G19" s="157"/>
      <c r="H19" s="157"/>
      <c r="I19" s="8"/>
      <c r="J19" s="8"/>
      <c r="K19" s="216"/>
      <c r="L19" s="209"/>
      <c r="M19" s="1"/>
      <c r="N19" s="1"/>
      <c r="O19" s="1"/>
      <c r="P19" s="1"/>
      <c r="Q19" s="1"/>
    </row>
    <row r="20" spans="1:17">
      <c r="A20" s="1"/>
      <c r="B20" s="164" t="s">
        <v>304</v>
      </c>
      <c r="C20" s="157"/>
      <c r="D20" s="157"/>
      <c r="E20" s="157"/>
      <c r="F20" s="157"/>
      <c r="G20" s="157"/>
      <c r="H20" s="157"/>
      <c r="I20" s="8"/>
      <c r="J20" s="8"/>
      <c r="K20" s="216"/>
      <c r="L20" s="209"/>
      <c r="M20" s="1"/>
      <c r="N20" s="1"/>
      <c r="O20" s="1"/>
      <c r="P20" s="1"/>
      <c r="Q20" s="1"/>
    </row>
    <row r="21" spans="1:17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217"/>
      <c r="L21" s="209"/>
      <c r="M21" s="1"/>
      <c r="N21" s="1"/>
      <c r="O21" s="1"/>
      <c r="P21" s="1"/>
      <c r="Q21" s="1"/>
    </row>
    <row r="22" spans="1:17">
      <c r="A22" s="1"/>
      <c r="B22" s="166" t="s">
        <v>306</v>
      </c>
      <c r="C22" s="34"/>
      <c r="D22" s="34"/>
      <c r="E22" s="34"/>
      <c r="F22" s="34"/>
      <c r="G22" s="34"/>
      <c r="H22" s="34"/>
      <c r="I22" s="8"/>
      <c r="J22" s="8"/>
      <c r="K22" s="216"/>
      <c r="L22" s="209"/>
      <c r="M22" s="1"/>
      <c r="N22" s="1"/>
      <c r="O22" s="1"/>
      <c r="P22" s="1"/>
      <c r="Q22" s="1"/>
    </row>
    <row r="23" spans="1:17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218"/>
      <c r="L23" s="209"/>
      <c r="M23" s="1"/>
      <c r="N23" s="1"/>
      <c r="O23" s="1"/>
      <c r="P23" s="1"/>
      <c r="Q23" s="1"/>
    </row>
    <row r="24" spans="1:17">
      <c r="A24" s="1"/>
      <c r="B24" s="87" t="s">
        <v>296</v>
      </c>
      <c r="C24" s="158" t="s">
        <v>307</v>
      </c>
      <c r="D24" s="158" t="s">
        <v>308</v>
      </c>
      <c r="E24" s="158" t="s">
        <v>180</v>
      </c>
      <c r="F24" s="158" t="s">
        <v>309</v>
      </c>
      <c r="G24" s="158" t="s">
        <v>310</v>
      </c>
      <c r="H24" s="158" t="s">
        <v>311</v>
      </c>
      <c r="I24" s="158" t="s">
        <v>181</v>
      </c>
      <c r="J24" s="158" t="s">
        <v>182</v>
      </c>
      <c r="K24" s="215" t="s">
        <v>183</v>
      </c>
      <c r="L24" s="209"/>
      <c r="M24" s="1"/>
      <c r="N24" s="1"/>
      <c r="O24" s="1"/>
      <c r="P24" s="1"/>
      <c r="Q24" s="1"/>
    </row>
    <row r="25" spans="1:17">
      <c r="A25" s="1"/>
      <c r="B25" s="163" t="s">
        <v>303</v>
      </c>
      <c r="C25" s="157"/>
      <c r="D25" s="157"/>
      <c r="E25" s="157"/>
      <c r="F25" s="157"/>
      <c r="G25" s="157"/>
      <c r="H25" s="157"/>
      <c r="I25" s="8"/>
      <c r="J25" s="8"/>
      <c r="K25" s="216"/>
      <c r="L25" s="209"/>
      <c r="M25" s="1"/>
      <c r="N25" s="1"/>
      <c r="O25" s="1"/>
      <c r="P25" s="1"/>
      <c r="Q25" s="1"/>
    </row>
    <row r="26" spans="1:17">
      <c r="A26" s="1"/>
      <c r="B26" s="164" t="s">
        <v>304</v>
      </c>
      <c r="C26" s="157"/>
      <c r="D26" s="157"/>
      <c r="E26" s="157"/>
      <c r="F26" s="157"/>
      <c r="G26" s="157"/>
      <c r="H26" s="157"/>
      <c r="I26" s="8"/>
      <c r="J26" s="8"/>
      <c r="K26" s="216"/>
      <c r="L26" s="209"/>
      <c r="M26" s="1"/>
      <c r="N26" s="1"/>
      <c r="O26" s="1"/>
      <c r="P26" s="1"/>
      <c r="Q26" s="1"/>
    </row>
    <row r="27" spans="1:17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217" t="e">
        <f>((K25*I15)-K26)/(K25*I15)</f>
        <v>#DIV/0!</v>
      </c>
      <c r="L27" s="209"/>
      <c r="M27" s="1"/>
      <c r="N27" s="1"/>
      <c r="O27" s="1"/>
      <c r="P27" s="1"/>
      <c r="Q27" s="1"/>
    </row>
    <row r="28" spans="1:17">
      <c r="A28" s="1"/>
      <c r="B28" s="166" t="s">
        <v>306</v>
      </c>
      <c r="C28" s="34"/>
      <c r="D28" s="34"/>
      <c r="E28" s="34"/>
      <c r="F28" s="34"/>
      <c r="G28" s="34"/>
      <c r="H28" s="34"/>
      <c r="I28" s="8"/>
      <c r="J28" s="8"/>
      <c r="K28" s="216"/>
      <c r="L28" s="209"/>
      <c r="M28" s="1"/>
      <c r="N28" s="1"/>
      <c r="O28" s="1"/>
      <c r="P28" s="1"/>
      <c r="Q28" s="1"/>
    </row>
    <row r="29" spans="1:17">
      <c r="A29" s="1"/>
      <c r="B29" s="175"/>
      <c r="C29" s="87"/>
      <c r="D29" s="87"/>
      <c r="E29" s="87"/>
      <c r="F29" s="87"/>
      <c r="G29" s="87"/>
      <c r="H29" s="87"/>
      <c r="I29" s="1"/>
      <c r="J29" s="1"/>
      <c r="K29" s="218"/>
      <c r="L29" s="209"/>
      <c r="M29" s="1"/>
      <c r="N29" s="1"/>
      <c r="O29" s="1"/>
      <c r="P29" s="1"/>
      <c r="Q29" s="1"/>
    </row>
    <row r="30" spans="1:17">
      <c r="A30" s="1"/>
      <c r="B30" s="176" t="s">
        <v>296</v>
      </c>
      <c r="C30" s="158" t="s">
        <v>184</v>
      </c>
      <c r="D30" s="158" t="s">
        <v>185</v>
      </c>
      <c r="E30" s="158" t="s">
        <v>186</v>
      </c>
      <c r="F30" s="158" t="s">
        <v>85</v>
      </c>
      <c r="G30" s="158"/>
      <c r="H30" s="158"/>
      <c r="I30" s="158"/>
      <c r="J30" s="158"/>
      <c r="K30" s="215"/>
      <c r="L30" s="209"/>
      <c r="M30" s="1"/>
      <c r="N30" s="1"/>
      <c r="O30" s="1"/>
      <c r="P30" s="1"/>
      <c r="Q30" s="1"/>
    </row>
    <row r="31" spans="1:17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K31" s="216"/>
      <c r="L31" s="209"/>
      <c r="M31" s="1"/>
      <c r="N31" s="1"/>
      <c r="O31" s="1"/>
      <c r="P31" s="1"/>
      <c r="Q31" s="1"/>
    </row>
    <row r="32" spans="1:17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K32" s="216"/>
      <c r="L32" s="209"/>
      <c r="M32" s="1"/>
      <c r="N32" s="1"/>
      <c r="O32" s="1"/>
      <c r="P32" s="1"/>
      <c r="Q32" s="1"/>
    </row>
    <row r="33" spans="1:17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217"/>
      <c r="L33" s="209"/>
      <c r="M33" s="1"/>
      <c r="N33" s="1"/>
      <c r="O33" s="1"/>
      <c r="P33" s="1"/>
      <c r="Q33" s="1"/>
    </row>
    <row r="34" spans="1:17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8"/>
      <c r="K34" s="216"/>
      <c r="L34" s="209"/>
      <c r="M34" s="1"/>
      <c r="N34" s="1"/>
      <c r="O34" s="1"/>
      <c r="P34" s="1"/>
      <c r="Q34" s="1"/>
    </row>
    <row r="35" spans="1:17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1"/>
      <c r="L35" s="209"/>
      <c r="M35" s="1"/>
      <c r="N35" s="1"/>
      <c r="O35" s="1"/>
      <c r="P35" s="1"/>
      <c r="Q35" s="1"/>
    </row>
    <row r="36" spans="1:17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1"/>
      <c r="L36" s="209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09"/>
      <c r="M37" s="1"/>
      <c r="N37" s="1"/>
      <c r="O37" s="1"/>
      <c r="P37" s="1"/>
      <c r="Q37" s="1"/>
    </row>
    <row r="38" spans="1:17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1"/>
      <c r="L38" s="209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09"/>
      <c r="M39" s="1"/>
      <c r="N39" s="1"/>
      <c r="O39" s="1"/>
      <c r="P39" s="1"/>
      <c r="Q39" s="1"/>
    </row>
    <row r="40" spans="1:17">
      <c r="A40" s="1"/>
      <c r="B40" s="1" t="s">
        <v>314</v>
      </c>
      <c r="C40" s="1"/>
      <c r="D40" s="156" t="s">
        <v>24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1"/>
      <c r="L40" s="209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09"/>
      <c r="M41" s="1"/>
      <c r="N41" s="1"/>
      <c r="O41" s="1"/>
      <c r="P41" s="1"/>
      <c r="Q41" s="1"/>
    </row>
    <row r="42" spans="1:17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1"/>
      <c r="L42" s="209"/>
      <c r="M42" s="1"/>
      <c r="N42" s="1"/>
      <c r="O42" s="1"/>
      <c r="P42" s="1"/>
      <c r="Q42" s="1"/>
    </row>
    <row r="43" spans="1:17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1"/>
      <c r="L43" s="209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09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09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09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09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9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09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09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09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09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09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09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09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09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09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09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09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09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09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09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09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09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09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09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09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09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09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09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09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09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09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09"/>
      <c r="M74" s="1"/>
      <c r="N74" s="1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09"/>
      <c r="M75" s="1"/>
      <c r="N75" s="1"/>
      <c r="O75" s="1"/>
      <c r="P75" s="1"/>
      <c r="Q75" s="1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900-000000000000}"/>
  </hyperlinks>
  <pageMargins left="0.7" right="0.7" top="0.75" bottom="0.75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72"/>
  <sheetViews>
    <sheetView topLeftCell="A31" workbookViewId="0">
      <selection activeCell="B46" sqref="B46"/>
    </sheetView>
  </sheetViews>
  <sheetFormatPr baseColWidth="10" defaultColWidth="9.140625" defaultRowHeight="15"/>
  <cols>
    <col min="1" max="1" width="11.7109375"/>
    <col min="2" max="2" width="20"/>
    <col min="3" max="3" width="9.85546875"/>
    <col min="4" max="1025" width="10.5703125"/>
  </cols>
  <sheetData>
    <row r="1" spans="1:16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54"/>
      <c r="C4" s="154"/>
      <c r="D4" s="154"/>
      <c r="E4" s="154"/>
      <c r="F4" s="154"/>
      <c r="G4" s="154"/>
      <c r="H4" s="154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 t="s">
        <v>294</v>
      </c>
      <c r="C15" s="156" t="s">
        <v>25</v>
      </c>
      <c r="D15" s="1"/>
      <c r="E15" s="1" t="s">
        <v>295</v>
      </c>
      <c r="F15" s="1"/>
      <c r="G15" s="1"/>
      <c r="H15" s="16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87" t="s">
        <v>296</v>
      </c>
      <c r="C18" s="158"/>
      <c r="D18" s="158"/>
      <c r="E18" s="158"/>
      <c r="F18" s="158"/>
      <c r="G18" s="158"/>
      <c r="H18" s="158"/>
      <c r="I18" s="158"/>
      <c r="J18" s="158"/>
      <c r="K18" s="1"/>
      <c r="L18" s="1"/>
      <c r="M18" s="1"/>
      <c r="N18" s="1"/>
      <c r="O18" s="1"/>
      <c r="P18" s="1"/>
    </row>
    <row r="19" spans="1:16">
      <c r="A19" s="1"/>
      <c r="B19" s="163" t="s">
        <v>303</v>
      </c>
      <c r="C19" s="157"/>
      <c r="D19" s="157"/>
      <c r="E19" s="157"/>
      <c r="F19" s="157"/>
      <c r="G19" s="157"/>
      <c r="H19" s="157"/>
      <c r="I19" s="8"/>
      <c r="J19" s="8"/>
      <c r="K19" s="1"/>
      <c r="L19" s="1"/>
      <c r="M19" s="1"/>
      <c r="N19" s="1"/>
      <c r="O19" s="1"/>
      <c r="P19" s="1"/>
    </row>
    <row r="20" spans="1:16">
      <c r="A20" s="1"/>
      <c r="B20" s="164" t="s">
        <v>304</v>
      </c>
      <c r="C20" s="157"/>
      <c r="D20" s="157"/>
      <c r="E20" s="157"/>
      <c r="F20" s="157"/>
      <c r="G20" s="157"/>
      <c r="H20" s="157"/>
      <c r="I20" s="8"/>
      <c r="J20" s="8"/>
      <c r="K20" s="1"/>
      <c r="L20" s="1"/>
      <c r="M20" s="1"/>
      <c r="N20" s="1"/>
      <c r="O20" s="1"/>
      <c r="P20" s="1"/>
    </row>
    <row r="21" spans="1:16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1"/>
      <c r="L21" s="1"/>
      <c r="M21" s="1"/>
      <c r="N21" s="1"/>
      <c r="O21" s="1"/>
      <c r="P21" s="1"/>
    </row>
    <row r="22" spans="1:16">
      <c r="A22" s="1"/>
      <c r="B22" s="166" t="s">
        <v>306</v>
      </c>
      <c r="C22" s="34"/>
      <c r="D22" s="34"/>
      <c r="E22" s="34"/>
      <c r="F22" s="34"/>
      <c r="G22" s="34"/>
      <c r="H22" s="34"/>
      <c r="I22" s="8"/>
      <c r="J22" s="8"/>
      <c r="K22" s="1"/>
      <c r="L22" s="1"/>
      <c r="M22" s="1"/>
      <c r="N22" s="1"/>
      <c r="O22" s="1"/>
      <c r="P22" s="1"/>
    </row>
    <row r="23" spans="1:16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87" t="s">
        <v>296</v>
      </c>
      <c r="C24" s="158"/>
      <c r="D24" s="158"/>
      <c r="E24" s="158"/>
      <c r="F24" s="158"/>
      <c r="G24" s="158"/>
      <c r="H24" s="158"/>
      <c r="I24" s="158"/>
      <c r="J24" s="158"/>
      <c r="K24" s="1"/>
      <c r="L24" s="1"/>
      <c r="M24" s="1"/>
      <c r="N24" s="1"/>
      <c r="O24" s="1"/>
      <c r="P24" s="1"/>
    </row>
    <row r="25" spans="1:16">
      <c r="A25" s="1"/>
      <c r="B25" s="163" t="s">
        <v>303</v>
      </c>
      <c r="C25" s="157"/>
      <c r="D25" s="157"/>
      <c r="E25" s="157"/>
      <c r="F25" s="157"/>
      <c r="G25" s="157"/>
      <c r="H25" s="157"/>
      <c r="I25" s="8"/>
      <c r="J25" s="8"/>
      <c r="K25" s="1"/>
      <c r="L25" s="1"/>
      <c r="M25" s="1"/>
      <c r="N25" s="1"/>
      <c r="O25" s="1"/>
      <c r="P25" s="1"/>
    </row>
    <row r="26" spans="1:16">
      <c r="A26" s="1"/>
      <c r="B26" s="164" t="s">
        <v>304</v>
      </c>
      <c r="C26" s="157"/>
      <c r="D26" s="157"/>
      <c r="E26" s="157"/>
      <c r="F26" s="157"/>
      <c r="G26" s="157"/>
      <c r="H26" s="157"/>
      <c r="I26" s="8"/>
      <c r="J26" s="8"/>
      <c r="K26" s="1"/>
      <c r="L26" s="1"/>
      <c r="M26" s="1"/>
      <c r="N26" s="1"/>
      <c r="O26" s="1"/>
      <c r="P26" s="1"/>
    </row>
    <row r="27" spans="1:16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1"/>
      <c r="L27" s="1"/>
      <c r="M27" s="1"/>
      <c r="N27" s="1"/>
      <c r="O27" s="1"/>
      <c r="P27" s="1"/>
    </row>
    <row r="28" spans="1:16">
      <c r="A28" s="1"/>
      <c r="B28" s="166" t="s">
        <v>306</v>
      </c>
      <c r="C28" s="34"/>
      <c r="D28" s="34"/>
      <c r="E28" s="34"/>
      <c r="F28" s="34"/>
      <c r="G28" s="34"/>
      <c r="H28" s="34"/>
      <c r="I28" s="8"/>
      <c r="J28" s="8"/>
      <c r="K28" s="1"/>
      <c r="L28" s="1"/>
      <c r="M28" s="1"/>
      <c r="N28" s="1"/>
      <c r="O28" s="1"/>
      <c r="P28" s="1"/>
    </row>
    <row r="29" spans="1:16">
      <c r="A29" s="1"/>
      <c r="B29" s="167"/>
      <c r="C29" s="87"/>
      <c r="D29" s="87"/>
      <c r="E29" s="87"/>
      <c r="F29" s="87"/>
      <c r="G29" s="87"/>
      <c r="H29" s="87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87" t="s">
        <v>296</v>
      </c>
      <c r="C30" s="158"/>
      <c r="D30" s="158"/>
      <c r="E30" s="158"/>
      <c r="F30" s="158"/>
      <c r="G30" s="158"/>
      <c r="H30" s="158"/>
      <c r="I30" s="158"/>
      <c r="J30" s="158"/>
      <c r="K30" s="1"/>
      <c r="L30" s="1"/>
      <c r="M30" s="1"/>
      <c r="N30" s="1"/>
      <c r="O30" s="1"/>
      <c r="P30" s="1"/>
    </row>
    <row r="31" spans="1:16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K31" s="1"/>
      <c r="L31" s="1"/>
      <c r="M31" s="1"/>
      <c r="N31" s="1"/>
      <c r="O31" s="1"/>
      <c r="P31" s="1"/>
    </row>
    <row r="32" spans="1:16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K32" s="1"/>
      <c r="L32" s="1"/>
      <c r="M32" s="1"/>
      <c r="N32" s="1"/>
      <c r="O32" s="1"/>
      <c r="P32" s="1"/>
    </row>
    <row r="33" spans="1:16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1"/>
      <c r="L33" s="1"/>
      <c r="M33" s="1"/>
      <c r="N33" s="1"/>
      <c r="O33" s="1"/>
      <c r="P33" s="1"/>
    </row>
    <row r="34" spans="1:16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8"/>
      <c r="K34" s="1"/>
      <c r="L34" s="1"/>
      <c r="M34" s="1"/>
      <c r="N34" s="1"/>
      <c r="O34" s="1"/>
      <c r="P34" s="1"/>
    </row>
    <row r="35" spans="1:16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 t="s">
        <v>314</v>
      </c>
      <c r="C40" s="1"/>
      <c r="D40" s="156" t="s">
        <v>25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A00-000000000000}"/>
  </hyperlinks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83"/>
  <sheetViews>
    <sheetView topLeftCell="A34" workbookViewId="0">
      <selection activeCell="B47" sqref="B47"/>
    </sheetView>
  </sheetViews>
  <sheetFormatPr baseColWidth="10" defaultColWidth="9.140625" defaultRowHeight="15"/>
  <cols>
    <col min="1" max="1" width="12.85546875"/>
    <col min="2" max="2" width="19.28515625"/>
    <col min="3" max="3" width="9.85546875"/>
    <col min="4" max="1025" width="10.5703125"/>
  </cols>
  <sheetData>
    <row r="1" spans="1:16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54"/>
      <c r="C4" s="154"/>
      <c r="D4" s="154"/>
      <c r="E4" s="154"/>
      <c r="F4" s="154"/>
      <c r="G4" s="154"/>
      <c r="H4" s="154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 t="s">
        <v>294</v>
      </c>
      <c r="C15" s="156" t="s">
        <v>26</v>
      </c>
      <c r="D15" s="1"/>
      <c r="E15" s="1" t="s">
        <v>295</v>
      </c>
      <c r="F15" s="1"/>
      <c r="G15" s="1"/>
      <c r="H15" s="16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87" t="s">
        <v>296</v>
      </c>
      <c r="C18" s="158"/>
      <c r="D18" s="158"/>
      <c r="E18" s="158"/>
      <c r="F18" s="158"/>
      <c r="G18" s="158"/>
      <c r="H18" s="158"/>
      <c r="I18" s="158"/>
      <c r="J18" s="158"/>
      <c r="K18" s="1"/>
      <c r="L18" s="1"/>
      <c r="M18" s="1"/>
      <c r="N18" s="1"/>
      <c r="O18" s="1"/>
      <c r="P18" s="1"/>
    </row>
    <row r="19" spans="1:16">
      <c r="A19" s="1"/>
      <c r="B19" s="163" t="s">
        <v>303</v>
      </c>
      <c r="C19" s="157"/>
      <c r="D19" s="157"/>
      <c r="E19" s="157"/>
      <c r="F19" s="157"/>
      <c r="G19" s="157"/>
      <c r="H19" s="157"/>
      <c r="I19" s="8"/>
      <c r="J19" s="8"/>
      <c r="K19" s="1"/>
      <c r="L19" s="1"/>
      <c r="M19" s="1"/>
      <c r="N19" s="1"/>
      <c r="O19" s="1"/>
      <c r="P19" s="1"/>
    </row>
    <row r="20" spans="1:16">
      <c r="A20" s="1"/>
      <c r="B20" s="164" t="s">
        <v>304</v>
      </c>
      <c r="C20" s="157"/>
      <c r="D20" s="157"/>
      <c r="E20" s="157"/>
      <c r="F20" s="157"/>
      <c r="G20" s="157"/>
      <c r="H20" s="157"/>
      <c r="I20" s="8"/>
      <c r="J20" s="8"/>
      <c r="K20" s="1"/>
      <c r="L20" s="1"/>
      <c r="M20" s="1"/>
      <c r="N20" s="1"/>
      <c r="O20" s="1"/>
      <c r="P20" s="1"/>
    </row>
    <row r="21" spans="1:16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1"/>
      <c r="L21" s="1"/>
      <c r="M21" s="1"/>
      <c r="N21" s="1"/>
      <c r="O21" s="1"/>
      <c r="P21" s="1"/>
    </row>
    <row r="22" spans="1:16">
      <c r="A22" s="1"/>
      <c r="B22" s="166" t="s">
        <v>306</v>
      </c>
      <c r="C22" s="34"/>
      <c r="D22" s="34"/>
      <c r="E22" s="34"/>
      <c r="F22" s="34"/>
      <c r="G22" s="34"/>
      <c r="H22" s="34"/>
      <c r="I22" s="8"/>
      <c r="J22" s="8"/>
      <c r="K22" s="1"/>
      <c r="L22" s="1"/>
      <c r="M22" s="1"/>
      <c r="N22" s="1"/>
      <c r="O22" s="1"/>
      <c r="P22" s="1"/>
    </row>
    <row r="23" spans="1:16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87" t="s">
        <v>296</v>
      </c>
      <c r="C24" s="158"/>
      <c r="D24" s="158"/>
      <c r="E24" s="158"/>
      <c r="F24" s="158"/>
      <c r="G24" s="158"/>
      <c r="H24" s="158"/>
      <c r="I24" s="158"/>
      <c r="J24" s="158"/>
      <c r="K24" s="1"/>
      <c r="L24" s="1"/>
      <c r="M24" s="1"/>
      <c r="N24" s="1"/>
      <c r="O24" s="1"/>
      <c r="P24" s="1"/>
    </row>
    <row r="25" spans="1:16">
      <c r="A25" s="1"/>
      <c r="B25" s="163" t="s">
        <v>303</v>
      </c>
      <c r="C25" s="157"/>
      <c r="D25" s="157"/>
      <c r="E25" s="157"/>
      <c r="F25" s="157"/>
      <c r="G25" s="157"/>
      <c r="H25" s="157"/>
      <c r="I25" s="8"/>
      <c r="J25" s="8"/>
      <c r="K25" s="1"/>
      <c r="L25" s="1"/>
      <c r="M25" s="1"/>
      <c r="N25" s="1"/>
      <c r="O25" s="1"/>
      <c r="P25" s="1"/>
    </row>
    <row r="26" spans="1:16">
      <c r="A26" s="1"/>
      <c r="B26" s="164" t="s">
        <v>304</v>
      </c>
      <c r="C26" s="157"/>
      <c r="D26" s="157"/>
      <c r="E26" s="157"/>
      <c r="F26" s="157"/>
      <c r="G26" s="157"/>
      <c r="H26" s="157"/>
      <c r="I26" s="8"/>
      <c r="J26" s="8"/>
      <c r="K26" s="1"/>
      <c r="L26" s="1"/>
      <c r="M26" s="1"/>
      <c r="N26" s="1"/>
      <c r="O26" s="1"/>
      <c r="P26" s="1"/>
    </row>
    <row r="27" spans="1:16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1"/>
      <c r="L27" s="1"/>
      <c r="M27" s="1"/>
      <c r="N27" s="1"/>
      <c r="O27" s="1"/>
      <c r="P27" s="1"/>
    </row>
    <row r="28" spans="1:16">
      <c r="A28" s="1"/>
      <c r="B28" s="166" t="s">
        <v>306</v>
      </c>
      <c r="C28" s="34"/>
      <c r="D28" s="34"/>
      <c r="E28" s="34"/>
      <c r="F28" s="34"/>
      <c r="G28" s="34"/>
      <c r="H28" s="34"/>
      <c r="I28" s="8"/>
      <c r="J28" s="8"/>
      <c r="K28" s="1"/>
      <c r="L28" s="1"/>
      <c r="M28" s="1"/>
      <c r="N28" s="1"/>
      <c r="O28" s="1"/>
      <c r="P28" s="1"/>
    </row>
    <row r="29" spans="1:16">
      <c r="A29" s="1"/>
      <c r="B29" s="167"/>
      <c r="C29" s="87"/>
      <c r="D29" s="87"/>
      <c r="E29" s="87"/>
      <c r="F29" s="87"/>
      <c r="G29" s="87"/>
      <c r="H29" s="87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87" t="s">
        <v>296</v>
      </c>
      <c r="C30" s="158"/>
      <c r="D30" s="158"/>
      <c r="E30" s="158"/>
      <c r="F30" s="158"/>
      <c r="G30" s="158"/>
      <c r="H30" s="158"/>
      <c r="I30" s="158"/>
      <c r="J30" s="158"/>
      <c r="K30" s="1"/>
      <c r="L30" s="1"/>
      <c r="M30" s="1"/>
      <c r="N30" s="1"/>
      <c r="O30" s="1"/>
      <c r="P30" s="1"/>
    </row>
    <row r="31" spans="1:16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K31" s="1"/>
      <c r="L31" s="1"/>
      <c r="M31" s="1"/>
      <c r="N31" s="1"/>
      <c r="O31" s="1"/>
      <c r="P31" s="1"/>
    </row>
    <row r="32" spans="1:16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K32" s="1"/>
      <c r="L32" s="1"/>
      <c r="M32" s="1"/>
      <c r="N32" s="1"/>
      <c r="O32" s="1"/>
      <c r="P32" s="1"/>
    </row>
    <row r="33" spans="1:16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1"/>
      <c r="L33" s="1"/>
      <c r="M33" s="1"/>
      <c r="N33" s="1"/>
      <c r="O33" s="1"/>
      <c r="P33" s="1"/>
    </row>
    <row r="34" spans="1:16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8"/>
      <c r="K34" s="1"/>
      <c r="L34" s="1"/>
      <c r="M34" s="1"/>
      <c r="N34" s="1"/>
      <c r="O34" s="1"/>
      <c r="P34" s="1"/>
    </row>
    <row r="35" spans="1:16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 t="s">
        <v>314</v>
      </c>
      <c r="C40" s="1"/>
      <c r="D40" s="156" t="s">
        <v>26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B00-000000000000}"/>
  </hyperlinks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D69"/>
  <sheetViews>
    <sheetView topLeftCell="A31" workbookViewId="0">
      <selection activeCell="B46" sqref="B46"/>
    </sheetView>
  </sheetViews>
  <sheetFormatPr baseColWidth="10" defaultColWidth="9.140625" defaultRowHeight="15"/>
  <cols>
    <col min="1" max="1" width="11.5703125"/>
    <col min="2" max="2" width="21.5703125"/>
    <col min="3" max="3" width="9.85546875"/>
    <col min="4" max="1025" width="10.5703125"/>
  </cols>
  <sheetData>
    <row r="1" spans="1:16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54"/>
      <c r="C4" s="154"/>
      <c r="D4" s="154"/>
      <c r="E4" s="154"/>
      <c r="F4" s="154"/>
      <c r="G4" s="154"/>
      <c r="H4" s="154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 t="s">
        <v>294</v>
      </c>
      <c r="C15" s="156" t="s">
        <v>28</v>
      </c>
      <c r="D15" s="1"/>
      <c r="E15" s="1" t="s">
        <v>295</v>
      </c>
      <c r="F15" s="1"/>
      <c r="G15" s="1"/>
      <c r="H15" s="16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87" t="s">
        <v>296</v>
      </c>
      <c r="C18" s="158"/>
      <c r="D18" s="158"/>
      <c r="E18" s="158"/>
      <c r="F18" s="158"/>
      <c r="G18" s="158"/>
      <c r="H18" s="158"/>
      <c r="I18" s="158"/>
      <c r="J18" s="158"/>
      <c r="K18" s="1"/>
      <c r="L18" s="1"/>
      <c r="M18" s="1"/>
      <c r="N18" s="1"/>
      <c r="O18" s="1"/>
      <c r="P18" s="1"/>
    </row>
    <row r="19" spans="1:16">
      <c r="A19" s="1"/>
      <c r="B19" s="163" t="s">
        <v>303</v>
      </c>
      <c r="C19" s="157"/>
      <c r="D19" s="157"/>
      <c r="E19" s="157"/>
      <c r="F19" s="157"/>
      <c r="G19" s="157"/>
      <c r="H19" s="157"/>
      <c r="I19" s="8"/>
      <c r="J19" s="8"/>
      <c r="K19" s="1"/>
      <c r="L19" s="1"/>
      <c r="M19" s="1"/>
      <c r="N19" s="1"/>
      <c r="O19" s="1"/>
      <c r="P19" s="1"/>
    </row>
    <row r="20" spans="1:16">
      <c r="A20" s="1"/>
      <c r="B20" s="164" t="s">
        <v>304</v>
      </c>
      <c r="C20" s="157"/>
      <c r="D20" s="157"/>
      <c r="E20" s="157"/>
      <c r="F20" s="157"/>
      <c r="G20" s="157"/>
      <c r="H20" s="157"/>
      <c r="I20" s="8"/>
      <c r="J20" s="8"/>
      <c r="K20" s="1"/>
      <c r="L20" s="1"/>
      <c r="M20" s="1"/>
      <c r="N20" s="1"/>
      <c r="O20" s="1"/>
      <c r="P20" s="1"/>
    </row>
    <row r="21" spans="1:16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1"/>
      <c r="L21" s="1"/>
      <c r="M21" s="1"/>
      <c r="N21" s="1"/>
      <c r="O21" s="1"/>
      <c r="P21" s="1"/>
    </row>
    <row r="22" spans="1:16">
      <c r="A22" s="1"/>
      <c r="B22" s="166" t="s">
        <v>306</v>
      </c>
      <c r="C22" s="34"/>
      <c r="D22" s="34"/>
      <c r="E22" s="34"/>
      <c r="F22" s="34"/>
      <c r="G22" s="34"/>
      <c r="H22" s="34"/>
      <c r="I22" s="8"/>
      <c r="J22" s="8"/>
      <c r="K22" s="1"/>
      <c r="L22" s="1"/>
      <c r="M22" s="1"/>
      <c r="N22" s="1"/>
      <c r="O22" s="1"/>
      <c r="P22" s="1"/>
    </row>
    <row r="23" spans="1:16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87" t="s">
        <v>296</v>
      </c>
      <c r="C24" s="158"/>
      <c r="D24" s="158"/>
      <c r="E24" s="158"/>
      <c r="F24" s="158"/>
      <c r="G24" s="158"/>
      <c r="H24" s="158"/>
      <c r="I24" s="158"/>
      <c r="J24" s="158"/>
      <c r="K24" s="1"/>
      <c r="L24" s="1"/>
      <c r="M24" s="1"/>
      <c r="N24" s="1"/>
      <c r="O24" s="1"/>
      <c r="P24" s="1"/>
    </row>
    <row r="25" spans="1:16">
      <c r="A25" s="1"/>
      <c r="B25" s="163" t="s">
        <v>303</v>
      </c>
      <c r="C25" s="157"/>
      <c r="D25" s="157"/>
      <c r="E25" s="157"/>
      <c r="F25" s="157"/>
      <c r="G25" s="157"/>
      <c r="H25" s="157"/>
      <c r="I25" s="8"/>
      <c r="J25" s="8"/>
      <c r="K25" s="1"/>
      <c r="L25" s="1"/>
      <c r="M25" s="1"/>
      <c r="N25" s="1"/>
      <c r="O25" s="1"/>
      <c r="P25" s="1"/>
    </row>
    <row r="26" spans="1:16">
      <c r="A26" s="1"/>
      <c r="B26" s="164" t="s">
        <v>304</v>
      </c>
      <c r="C26" s="157"/>
      <c r="D26" s="157"/>
      <c r="E26" s="157"/>
      <c r="F26" s="157"/>
      <c r="G26" s="157"/>
      <c r="H26" s="157"/>
      <c r="I26" s="8"/>
      <c r="J26" s="8"/>
      <c r="K26" s="1"/>
      <c r="L26" s="1"/>
      <c r="M26" s="1"/>
      <c r="N26" s="1"/>
      <c r="O26" s="1"/>
      <c r="P26" s="1"/>
    </row>
    <row r="27" spans="1:16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1"/>
      <c r="L27" s="1"/>
      <c r="M27" s="1"/>
      <c r="N27" s="1"/>
      <c r="O27" s="1"/>
      <c r="P27" s="1"/>
    </row>
    <row r="28" spans="1:16">
      <c r="A28" s="1"/>
      <c r="B28" s="166" t="s">
        <v>306</v>
      </c>
      <c r="C28" s="34"/>
      <c r="D28" s="34"/>
      <c r="E28" s="34"/>
      <c r="F28" s="34"/>
      <c r="G28" s="34"/>
      <c r="H28" s="34"/>
      <c r="I28" s="8"/>
      <c r="J28" s="8"/>
      <c r="K28" s="1"/>
      <c r="L28" s="1"/>
      <c r="M28" s="1"/>
      <c r="N28" s="1"/>
      <c r="O28" s="1"/>
      <c r="P28" s="1"/>
    </row>
    <row r="29" spans="1:16">
      <c r="A29" s="1"/>
      <c r="B29" s="167"/>
      <c r="C29" s="87"/>
      <c r="D29" s="87"/>
      <c r="E29" s="87"/>
      <c r="F29" s="87"/>
      <c r="G29" s="87"/>
      <c r="H29" s="87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87" t="s">
        <v>296</v>
      </c>
      <c r="C30" s="158"/>
      <c r="D30" s="158"/>
      <c r="E30" s="158"/>
      <c r="F30" s="158"/>
      <c r="G30" s="158"/>
      <c r="H30" s="158"/>
      <c r="I30" s="158"/>
      <c r="J30" s="158"/>
      <c r="K30" s="1"/>
      <c r="L30" s="1"/>
      <c r="M30" s="1"/>
      <c r="N30" s="1"/>
      <c r="O30" s="1"/>
      <c r="P30" s="1"/>
    </row>
    <row r="31" spans="1:16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K31" s="1"/>
      <c r="L31" s="1"/>
      <c r="M31" s="1"/>
      <c r="N31" s="1"/>
      <c r="O31" s="1"/>
      <c r="P31" s="1"/>
    </row>
    <row r="32" spans="1:16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K32" s="1"/>
      <c r="L32" s="1"/>
      <c r="M32" s="1"/>
      <c r="N32" s="1"/>
      <c r="O32" s="1"/>
      <c r="P32" s="1"/>
    </row>
    <row r="33" spans="1:30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1"/>
      <c r="L33" s="1"/>
      <c r="M33" s="1"/>
      <c r="N33" s="1"/>
      <c r="O33" s="1"/>
      <c r="P33" s="1"/>
    </row>
    <row r="34" spans="1:30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8"/>
      <c r="K34" s="1"/>
      <c r="L34" s="1"/>
      <c r="M34" s="1"/>
      <c r="N34" s="1"/>
      <c r="O34" s="1"/>
      <c r="P34" s="1"/>
    </row>
    <row r="35" spans="1:30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1"/>
      <c r="L35" s="1"/>
      <c r="M35" s="1"/>
      <c r="N35" s="1"/>
      <c r="O35" s="1"/>
      <c r="P35" s="1"/>
    </row>
    <row r="36" spans="1:30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3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30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3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30">
      <c r="A40" s="1"/>
      <c r="B40" s="1" t="s">
        <v>314</v>
      </c>
      <c r="C40" s="1"/>
      <c r="D40" s="156" t="s">
        <v>28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3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30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30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1"/>
      <c r="L43" s="1"/>
      <c r="M43" s="1"/>
      <c r="N43" s="1"/>
      <c r="O43" s="1"/>
      <c r="P43" s="1"/>
    </row>
    <row r="44" spans="1:3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3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3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C00-000000000000}"/>
  </hyperlinks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9"/>
  <sheetViews>
    <sheetView zoomScale="53" zoomScaleNormal="53" workbookViewId="0">
      <selection activeCell="E40" sqref="E40"/>
    </sheetView>
  </sheetViews>
  <sheetFormatPr baseColWidth="10" defaultColWidth="9.140625" defaultRowHeight="15"/>
  <cols>
    <col min="1" max="1" width="20.28515625" customWidth="1"/>
    <col min="2" max="2" width="21.42578125" bestFit="1" customWidth="1"/>
    <col min="3" max="3" width="17.5703125"/>
    <col min="4" max="4" width="20.42578125"/>
    <col min="5" max="5" width="22.85546875"/>
    <col min="6" max="7" width="10.140625"/>
    <col min="8" max="8" width="14.28515625"/>
    <col min="9" max="9" width="10.140625"/>
    <col min="10" max="10" width="24.42578125" bestFit="1" customWidth="1"/>
    <col min="11" max="11" width="10.140625"/>
    <col min="12" max="12" width="37.85546875" bestFit="1" customWidth="1"/>
    <col min="13" max="13" width="19.28515625" bestFit="1" customWidth="1"/>
    <col min="14" max="14" width="13.140625" bestFit="1" customWidth="1"/>
    <col min="15" max="15" width="20.5703125" bestFit="1" customWidth="1"/>
    <col min="16" max="16" width="17.7109375"/>
    <col min="17" max="17" width="21.140625"/>
    <col min="18" max="18" width="14.42578125" bestFit="1" customWidth="1"/>
    <col min="19" max="1025" width="10.140625"/>
  </cols>
  <sheetData>
    <row r="1" spans="1:3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>
      <c r="A2" s="1"/>
      <c r="B2" s="3" t="s">
        <v>58</v>
      </c>
      <c r="C2" s="1"/>
      <c r="D2" s="1"/>
      <c r="E2" s="1" t="s">
        <v>59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1"/>
      <c r="B4" s="10" t="s">
        <v>60</v>
      </c>
      <c r="C4" s="11" t="s">
        <v>61</v>
      </c>
      <c r="D4" s="10" t="s">
        <v>62</v>
      </c>
      <c r="E4" s="10" t="s">
        <v>63</v>
      </c>
      <c r="F4" s="10" t="s">
        <v>64</v>
      </c>
      <c r="G4" s="10" t="s">
        <v>65</v>
      </c>
      <c r="H4" s="10" t="s">
        <v>66</v>
      </c>
      <c r="I4" s="10" t="s">
        <v>67</v>
      </c>
      <c r="J4" s="10" t="s">
        <v>68</v>
      </c>
      <c r="K4" s="10" t="s">
        <v>69</v>
      </c>
      <c r="L4" s="10" t="s">
        <v>70</v>
      </c>
      <c r="M4" s="10" t="s">
        <v>71</v>
      </c>
      <c r="N4" s="10" t="s">
        <v>72</v>
      </c>
      <c r="O4" s="10" t="s">
        <v>73</v>
      </c>
      <c r="P4" s="12" t="s">
        <v>74</v>
      </c>
      <c r="Q4" s="13" t="s">
        <v>75</v>
      </c>
      <c r="R4" s="14" t="s">
        <v>76</v>
      </c>
      <c r="S4" s="14" t="s">
        <v>77</v>
      </c>
      <c r="T4" s="14" t="s">
        <v>78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>
      <c r="A5" s="1"/>
      <c r="B5" s="8"/>
      <c r="C5" s="15"/>
      <c r="D5" s="8"/>
      <c r="E5" s="16"/>
      <c r="F5" s="6"/>
      <c r="G5" s="6"/>
      <c r="H5" s="6"/>
      <c r="I5" s="6"/>
      <c r="J5" s="8"/>
      <c r="K5" s="6"/>
      <c r="L5" s="17"/>
      <c r="M5" s="17"/>
      <c r="N5" s="17"/>
      <c r="O5" s="6"/>
      <c r="P5" s="18"/>
      <c r="Q5" s="19"/>
      <c r="R5" s="8"/>
      <c r="S5" s="8"/>
      <c r="T5" s="8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>
      <c r="A6" s="1"/>
      <c r="B6" s="8"/>
      <c r="C6" s="15"/>
      <c r="D6" s="8"/>
      <c r="E6" s="16"/>
      <c r="F6" s="6"/>
      <c r="G6" s="6"/>
      <c r="H6" s="6"/>
      <c r="I6" s="6"/>
      <c r="J6" s="8"/>
      <c r="K6" s="6"/>
      <c r="L6" s="17"/>
      <c r="M6" s="17"/>
      <c r="N6" s="17"/>
      <c r="O6" s="6"/>
      <c r="P6" s="18"/>
      <c r="Q6" s="20"/>
      <c r="R6" s="8"/>
      <c r="S6" s="8"/>
      <c r="T6" s="8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>
      <c r="A7" s="1"/>
      <c r="B7" s="8"/>
      <c r="C7" s="15"/>
      <c r="D7" s="8"/>
      <c r="E7" s="16"/>
      <c r="F7" s="6"/>
      <c r="G7" s="6"/>
      <c r="H7" s="6"/>
      <c r="I7" s="6"/>
      <c r="J7" s="8"/>
      <c r="K7" s="6"/>
      <c r="L7" s="17"/>
      <c r="M7" s="17"/>
      <c r="N7" s="17"/>
      <c r="O7" s="6"/>
      <c r="P7" s="18"/>
      <c r="Q7" s="21"/>
      <c r="R7" s="8"/>
      <c r="S7" s="8"/>
      <c r="T7" s="8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>
      <c r="A8" s="1"/>
      <c r="B8" s="8"/>
      <c r="C8" s="15"/>
      <c r="D8" s="8"/>
      <c r="E8" s="16"/>
      <c r="F8" s="6"/>
      <c r="G8" s="6"/>
      <c r="H8" s="6"/>
      <c r="I8" s="6"/>
      <c r="J8" s="8"/>
      <c r="K8" s="6"/>
      <c r="L8" s="17"/>
      <c r="M8" s="17"/>
      <c r="N8" s="17"/>
      <c r="O8" s="6"/>
      <c r="P8" s="18"/>
      <c r="Q8" s="21"/>
      <c r="R8" s="8"/>
      <c r="S8" s="8"/>
      <c r="T8" s="8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>
      <c r="A9" s="1"/>
      <c r="B9" s="8"/>
      <c r="C9" s="15"/>
      <c r="D9" s="8"/>
      <c r="E9" s="16"/>
      <c r="F9" s="6"/>
      <c r="G9" s="6"/>
      <c r="H9" s="6"/>
      <c r="I9" s="6"/>
      <c r="J9" s="8"/>
      <c r="K9" s="6"/>
      <c r="L9" s="17"/>
      <c r="M9" s="17"/>
      <c r="N9" s="17"/>
      <c r="O9" s="6"/>
      <c r="P9" s="18"/>
      <c r="Q9" s="21"/>
      <c r="R9" s="8"/>
      <c r="S9" s="8"/>
      <c r="T9" s="8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>
      <c r="A10" s="1"/>
      <c r="B10" s="8"/>
      <c r="C10" s="15"/>
      <c r="D10" s="8"/>
      <c r="E10" s="16"/>
      <c r="F10" s="6"/>
      <c r="G10" s="6"/>
      <c r="H10" s="6"/>
      <c r="I10" s="6"/>
      <c r="J10" s="8"/>
      <c r="K10" s="6"/>
      <c r="L10" s="17"/>
      <c r="M10" s="17"/>
      <c r="N10" s="17"/>
      <c r="O10" s="6"/>
      <c r="P10" s="18"/>
      <c r="Q10" s="22"/>
      <c r="R10" s="8"/>
      <c r="S10" s="8"/>
      <c r="T10" s="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>
      <c r="A11" s="1"/>
      <c r="B11" s="8"/>
      <c r="C11" s="15"/>
      <c r="D11" s="8"/>
      <c r="E11" s="16"/>
      <c r="F11" s="6"/>
      <c r="G11" s="6"/>
      <c r="H11" s="6"/>
      <c r="I11" s="6"/>
      <c r="J11" s="8"/>
      <c r="K11" s="6"/>
      <c r="L11" s="17"/>
      <c r="M11" s="17"/>
      <c r="N11" s="17"/>
      <c r="O11" s="6"/>
      <c r="P11" s="18"/>
      <c r="Q11" s="19"/>
      <c r="R11" s="8"/>
      <c r="S11" s="8"/>
      <c r="T11" s="8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>
      <c r="A12" s="1"/>
      <c r="B12" s="8"/>
      <c r="C12" s="15"/>
      <c r="D12" s="8"/>
      <c r="E12" s="16"/>
      <c r="F12" s="6"/>
      <c r="G12" s="6"/>
      <c r="H12" s="6"/>
      <c r="I12" s="6"/>
      <c r="J12" s="8"/>
      <c r="K12" s="6"/>
      <c r="L12" s="17"/>
      <c r="M12" s="17"/>
      <c r="N12" s="17"/>
      <c r="O12" s="6"/>
      <c r="P12" s="18"/>
      <c r="Q12" s="19"/>
      <c r="R12" s="8"/>
      <c r="S12" s="8"/>
      <c r="T12" s="8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>
      <c r="A13" s="1"/>
      <c r="B13" s="8"/>
      <c r="C13" s="15"/>
      <c r="D13" s="8"/>
      <c r="E13" s="16"/>
      <c r="F13" s="6"/>
      <c r="G13" s="6"/>
      <c r="H13" s="6"/>
      <c r="I13" s="6"/>
      <c r="J13" s="8"/>
      <c r="K13" s="6"/>
      <c r="L13" s="17"/>
      <c r="M13" s="17"/>
      <c r="N13" s="17"/>
      <c r="O13" s="6"/>
      <c r="P13" s="18"/>
      <c r="Q13" s="21"/>
      <c r="R13" s="8"/>
      <c r="S13" s="8"/>
      <c r="T13" s="8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>
      <c r="A14" s="1"/>
      <c r="B14" s="8"/>
      <c r="C14" s="15"/>
      <c r="D14" s="8"/>
      <c r="E14" s="16"/>
      <c r="F14" s="6"/>
      <c r="G14" s="6"/>
      <c r="H14" s="6"/>
      <c r="I14" s="6"/>
      <c r="J14" s="8"/>
      <c r="K14" s="6"/>
      <c r="L14" s="17"/>
      <c r="M14" s="17"/>
      <c r="N14" s="17"/>
      <c r="O14" s="6"/>
      <c r="P14" s="18"/>
      <c r="Q14" s="23"/>
      <c r="R14" s="8"/>
      <c r="S14" s="8"/>
      <c r="T14" s="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>
      <c r="A15" s="1"/>
      <c r="B15" s="8"/>
      <c r="C15" s="15"/>
      <c r="D15" s="8"/>
      <c r="E15" s="16"/>
      <c r="F15" s="6"/>
      <c r="G15" s="6"/>
      <c r="H15" s="6"/>
      <c r="I15" s="6"/>
      <c r="J15" s="8"/>
      <c r="K15" s="6"/>
      <c r="L15" s="17"/>
      <c r="M15" s="17"/>
      <c r="N15" s="17"/>
      <c r="O15" s="6"/>
      <c r="P15" s="18"/>
      <c r="Q15" s="24"/>
      <c r="R15" s="8"/>
      <c r="S15" s="8"/>
      <c r="T15" s="8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>
      <c r="A16" s="1"/>
      <c r="B16" s="8"/>
      <c r="C16" s="15"/>
      <c r="D16" s="8"/>
      <c r="E16" s="16"/>
      <c r="F16" s="6"/>
      <c r="G16" s="6"/>
      <c r="H16" s="6"/>
      <c r="I16" s="6"/>
      <c r="J16" s="8"/>
      <c r="K16" s="6"/>
      <c r="L16" s="17"/>
      <c r="M16" s="17"/>
      <c r="N16" s="17"/>
      <c r="O16" s="6"/>
      <c r="P16" s="18"/>
      <c r="Q16" s="24"/>
      <c r="R16" s="8"/>
      <c r="S16" s="8"/>
      <c r="T16" s="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>
      <c r="A17" s="1"/>
      <c r="B17" s="8"/>
      <c r="C17" s="15"/>
      <c r="D17" s="8"/>
      <c r="E17" s="16"/>
      <c r="F17" s="6"/>
      <c r="G17" s="6"/>
      <c r="H17" s="6"/>
      <c r="I17" s="6"/>
      <c r="J17" s="8"/>
      <c r="K17" s="6"/>
      <c r="L17" s="17"/>
      <c r="M17" s="17"/>
      <c r="N17" s="17"/>
      <c r="O17" s="6"/>
      <c r="P17" s="18"/>
      <c r="Q17" s="24"/>
      <c r="R17" s="8"/>
      <c r="S17" s="8"/>
      <c r="T17" s="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>
      <c r="A18" s="1"/>
      <c r="B18" s="8"/>
      <c r="C18" s="15"/>
      <c r="D18" s="8"/>
      <c r="E18" s="5"/>
      <c r="F18" s="6"/>
      <c r="G18" s="6"/>
      <c r="H18" s="6"/>
      <c r="I18" s="6"/>
      <c r="J18" s="8"/>
      <c r="K18" s="6"/>
      <c r="L18" s="17"/>
      <c r="M18" s="17"/>
      <c r="N18" s="17"/>
      <c r="O18" s="6"/>
      <c r="P18" s="18"/>
      <c r="Q18" s="18"/>
      <c r="R18" s="8"/>
      <c r="S18" s="8"/>
      <c r="T18" s="8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>
      <c r="A19" s="1"/>
      <c r="B19" s="8"/>
      <c r="C19" s="15"/>
      <c r="D19" s="8"/>
      <c r="E19" s="16"/>
      <c r="F19" s="6"/>
      <c r="G19" s="6"/>
      <c r="H19" s="6"/>
      <c r="I19" s="6"/>
      <c r="J19" s="8"/>
      <c r="K19" s="6"/>
      <c r="L19" s="17"/>
      <c r="M19" s="17"/>
      <c r="N19" s="17"/>
      <c r="O19" s="6"/>
      <c r="P19" s="18"/>
      <c r="Q19" s="18"/>
      <c r="R19" s="8"/>
      <c r="S19" s="8"/>
      <c r="T19" s="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>
      <c r="A20" s="1"/>
      <c r="B20" s="8"/>
      <c r="C20" s="15"/>
      <c r="D20" s="8"/>
      <c r="E20" s="16"/>
      <c r="F20" s="6"/>
      <c r="G20" s="6"/>
      <c r="H20" s="6"/>
      <c r="I20" s="6"/>
      <c r="J20" s="8"/>
      <c r="K20" s="6"/>
      <c r="L20" s="17"/>
      <c r="M20" s="17"/>
      <c r="N20" s="17"/>
      <c r="O20" s="6"/>
      <c r="P20" s="18"/>
      <c r="Q20" s="18"/>
      <c r="R20" s="8"/>
      <c r="S20" s="8"/>
      <c r="T20" s="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>
      <c r="A21" s="1"/>
      <c r="B21" s="8"/>
      <c r="C21" s="15"/>
      <c r="D21" s="8"/>
      <c r="E21" s="16"/>
      <c r="F21" s="6"/>
      <c r="G21" s="6"/>
      <c r="H21" s="6"/>
      <c r="I21" s="6"/>
      <c r="J21" s="8"/>
      <c r="K21" s="6"/>
      <c r="L21" s="17"/>
      <c r="M21" s="17"/>
      <c r="N21" s="17"/>
      <c r="O21" s="6"/>
      <c r="P21" s="18"/>
      <c r="Q21" s="18"/>
      <c r="R21" s="8"/>
      <c r="S21" s="8"/>
      <c r="T21" s="8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>
      <c r="A22" s="1"/>
      <c r="B22" s="8"/>
      <c r="C22" s="15"/>
      <c r="D22" s="8"/>
      <c r="E22" s="16"/>
      <c r="F22" s="6"/>
      <c r="G22" s="6"/>
      <c r="H22" s="6"/>
      <c r="I22" s="6"/>
      <c r="J22" s="8"/>
      <c r="K22" s="6"/>
      <c r="L22" s="17"/>
      <c r="M22" s="17"/>
      <c r="N22" s="17"/>
      <c r="O22" s="6"/>
      <c r="P22" s="18"/>
      <c r="Q22" s="18"/>
      <c r="R22" s="8"/>
      <c r="S22" s="8"/>
      <c r="T22" s="8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>
      <c r="A23" s="1"/>
      <c r="B23" s="8"/>
      <c r="C23" s="15"/>
      <c r="D23" s="8"/>
      <c r="E23" s="16"/>
      <c r="F23" s="6"/>
      <c r="G23" s="6"/>
      <c r="H23" s="6"/>
      <c r="I23" s="6"/>
      <c r="J23" s="8"/>
      <c r="K23" s="6"/>
      <c r="L23" s="17"/>
      <c r="M23" s="17"/>
      <c r="N23" s="17"/>
      <c r="O23" s="6"/>
      <c r="P23" s="18"/>
      <c r="Q23" s="18"/>
      <c r="R23" s="8"/>
      <c r="S23" s="8"/>
      <c r="T23" s="8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>
      <c r="A24" s="1"/>
      <c r="B24" s="8"/>
      <c r="C24" s="15"/>
      <c r="D24" s="8"/>
      <c r="E24" s="16"/>
      <c r="F24" s="6"/>
      <c r="G24" s="6"/>
      <c r="H24" s="6"/>
      <c r="I24" s="6"/>
      <c r="J24" s="8"/>
      <c r="K24" s="6"/>
      <c r="L24" s="17"/>
      <c r="M24" s="17"/>
      <c r="N24" s="17"/>
      <c r="O24" s="6"/>
      <c r="P24" s="18"/>
      <c r="Q24" s="18"/>
      <c r="R24" s="8"/>
      <c r="S24" s="8"/>
      <c r="T24" s="8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>
      <c r="A25" s="1"/>
      <c r="B25" s="8"/>
      <c r="C25" s="15"/>
      <c r="D25" s="8"/>
      <c r="E25" s="16"/>
      <c r="F25" s="6"/>
      <c r="G25" s="6"/>
      <c r="H25" s="6"/>
      <c r="I25" s="6"/>
      <c r="J25" s="8"/>
      <c r="K25" s="6"/>
      <c r="L25" s="17"/>
      <c r="M25" s="17"/>
      <c r="N25" s="17"/>
      <c r="O25" s="6"/>
      <c r="P25" s="18"/>
      <c r="Q25" s="18"/>
      <c r="R25" s="8"/>
      <c r="S25" s="8"/>
      <c r="T25" s="8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>
      <c r="A26" s="1"/>
      <c r="B26" s="8"/>
      <c r="C26" s="15"/>
      <c r="D26" s="8"/>
      <c r="E26" s="16"/>
      <c r="F26" s="6"/>
      <c r="G26" s="6"/>
      <c r="H26" s="6"/>
      <c r="I26" s="6"/>
      <c r="J26" s="8"/>
      <c r="K26" s="6"/>
      <c r="L26" s="17"/>
      <c r="M26" s="17"/>
      <c r="N26" s="17"/>
      <c r="O26" s="6"/>
      <c r="P26" s="18"/>
      <c r="Q26" s="18"/>
      <c r="R26" s="8"/>
      <c r="S26" s="8"/>
      <c r="T26" s="8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>
      <c r="A27" s="1"/>
      <c r="B27" s="8"/>
      <c r="C27" s="15"/>
      <c r="D27" s="8"/>
      <c r="E27" s="16"/>
      <c r="F27" s="6"/>
      <c r="G27" s="6"/>
      <c r="H27" s="6"/>
      <c r="I27" s="6"/>
      <c r="J27" s="8"/>
      <c r="K27" s="6"/>
      <c r="L27" s="17"/>
      <c r="M27" s="17"/>
      <c r="N27" s="17"/>
      <c r="O27" s="6"/>
      <c r="P27" s="18"/>
      <c r="Q27" s="18"/>
      <c r="R27" s="8"/>
      <c r="S27" s="8"/>
      <c r="T27" s="8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>
      <c r="A28" s="1"/>
      <c r="B28" s="8"/>
      <c r="C28" s="15"/>
      <c r="D28" s="8"/>
      <c r="E28" s="16"/>
      <c r="F28" s="6"/>
      <c r="G28" s="6"/>
      <c r="H28" s="6"/>
      <c r="I28" s="6"/>
      <c r="J28" s="8"/>
      <c r="K28" s="6"/>
      <c r="L28" s="17"/>
      <c r="M28" s="17"/>
      <c r="N28" s="17"/>
      <c r="O28" s="6"/>
      <c r="P28" s="18"/>
      <c r="Q28" s="18"/>
      <c r="R28" s="8"/>
      <c r="S28" s="8"/>
      <c r="T28" s="8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>
      <c r="A29" s="1"/>
      <c r="B29" s="8"/>
      <c r="C29" s="15"/>
      <c r="D29" s="8"/>
      <c r="E29" s="16"/>
      <c r="F29" s="6"/>
      <c r="G29" s="6"/>
      <c r="H29" s="6"/>
      <c r="I29" s="6"/>
      <c r="J29" s="8"/>
      <c r="K29" s="6"/>
      <c r="L29" s="17"/>
      <c r="M29" s="17"/>
      <c r="N29" s="17"/>
      <c r="O29" s="6"/>
      <c r="P29" s="18"/>
      <c r="Q29" s="18"/>
      <c r="R29" s="8"/>
      <c r="S29" s="8"/>
      <c r="T29" s="8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>
      <c r="A30" s="1"/>
      <c r="B30" s="8"/>
      <c r="C30" s="15"/>
      <c r="D30" s="8"/>
      <c r="E30" s="8"/>
      <c r="F30" s="6"/>
      <c r="G30" s="6"/>
      <c r="H30" s="6"/>
      <c r="I30" s="6"/>
      <c r="J30" s="8"/>
      <c r="K30" s="6"/>
      <c r="L30" s="17"/>
      <c r="M30" s="17"/>
      <c r="N30" s="17"/>
      <c r="O30" s="6"/>
      <c r="P30" s="18"/>
      <c r="Q30" s="18"/>
      <c r="R30" s="8"/>
      <c r="S30" s="8"/>
      <c r="T30" s="8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>
      <c r="A31" s="1"/>
      <c r="B31" s="8"/>
      <c r="C31" s="15"/>
      <c r="D31" s="8"/>
      <c r="E31" s="8"/>
      <c r="F31" s="6"/>
      <c r="G31" s="6"/>
      <c r="H31" s="6"/>
      <c r="I31" s="6"/>
      <c r="J31" s="8"/>
      <c r="K31" s="6"/>
      <c r="L31" s="17"/>
      <c r="M31" s="17"/>
      <c r="N31" s="17"/>
      <c r="O31" s="6"/>
      <c r="P31" s="18"/>
      <c r="Q31" s="18"/>
      <c r="R31" s="8"/>
      <c r="S31" s="8"/>
      <c r="T31" s="8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>
      <c r="A32" s="1"/>
      <c r="B32" s="8"/>
      <c r="C32" s="15"/>
      <c r="D32" s="8"/>
      <c r="E32" s="8"/>
      <c r="F32" s="6"/>
      <c r="G32" s="6"/>
      <c r="H32" s="6"/>
      <c r="I32" s="6"/>
      <c r="J32" s="8"/>
      <c r="K32" s="6"/>
      <c r="L32" s="17"/>
      <c r="M32" s="17"/>
      <c r="N32" s="17"/>
      <c r="O32" s="6"/>
      <c r="P32" s="18"/>
      <c r="Q32" s="18"/>
      <c r="R32" s="8"/>
      <c r="S32" s="8"/>
      <c r="T32" s="8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>
      <c r="A33" s="1"/>
      <c r="B33" s="8"/>
      <c r="C33" s="15"/>
      <c r="D33" s="8"/>
      <c r="E33" s="8"/>
      <c r="F33" s="6"/>
      <c r="G33" s="6"/>
      <c r="H33" s="6"/>
      <c r="I33" s="6"/>
      <c r="J33" s="8"/>
      <c r="K33" s="6"/>
      <c r="L33" s="17"/>
      <c r="M33" s="17"/>
      <c r="N33" s="17"/>
      <c r="O33" s="6"/>
      <c r="P33" s="18"/>
      <c r="Q33" s="18"/>
      <c r="R33" s="8"/>
      <c r="S33" s="8"/>
      <c r="T33" s="8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>
      <c r="A34" s="1"/>
      <c r="B34" s="8"/>
      <c r="C34" s="15"/>
      <c r="D34" s="8"/>
      <c r="E34" s="8"/>
      <c r="F34" s="6"/>
      <c r="G34" s="6"/>
      <c r="H34" s="6"/>
      <c r="I34" s="6"/>
      <c r="J34" s="8"/>
      <c r="K34" s="6"/>
      <c r="L34" s="17"/>
      <c r="M34" s="17"/>
      <c r="N34" s="17"/>
      <c r="O34" s="6"/>
      <c r="P34" s="18"/>
      <c r="Q34" s="18"/>
      <c r="R34" s="8"/>
      <c r="S34" s="8"/>
      <c r="T34" s="8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>
      <c r="A35" s="1"/>
      <c r="B35" s="8"/>
      <c r="C35" s="15"/>
      <c r="D35" s="8"/>
      <c r="E35" s="8"/>
      <c r="F35" s="6"/>
      <c r="G35" s="6"/>
      <c r="H35" s="6"/>
      <c r="I35" s="6"/>
      <c r="J35" s="8"/>
      <c r="K35" s="6"/>
      <c r="L35" s="17"/>
      <c r="M35" s="17"/>
      <c r="N35" s="17"/>
      <c r="O35" s="6"/>
      <c r="P35" s="18"/>
      <c r="Q35" s="18"/>
      <c r="R35" s="8"/>
      <c r="S35" s="8"/>
      <c r="T35" s="8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>
      <c r="A36" s="1"/>
      <c r="B36" s="8"/>
      <c r="C36" s="15"/>
      <c r="D36" s="8"/>
      <c r="E36" s="8"/>
      <c r="F36" s="6"/>
      <c r="G36" s="6"/>
      <c r="H36" s="6"/>
      <c r="I36" s="6"/>
      <c r="J36" s="8"/>
      <c r="K36" s="6"/>
      <c r="L36" s="17"/>
      <c r="M36" s="17"/>
      <c r="N36" s="17"/>
      <c r="O36" s="6"/>
      <c r="P36" s="18"/>
      <c r="Q36" s="18"/>
      <c r="R36" s="8"/>
      <c r="S36" s="8"/>
      <c r="T36" s="8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>
      <c r="A37" s="1"/>
      <c r="B37" s="8"/>
      <c r="C37" s="15"/>
      <c r="D37" s="8"/>
      <c r="E37" s="8"/>
      <c r="F37" s="6"/>
      <c r="G37" s="6"/>
      <c r="H37" s="6"/>
      <c r="I37" s="6"/>
      <c r="J37" s="8"/>
      <c r="K37" s="6"/>
      <c r="L37" s="17"/>
      <c r="M37" s="17"/>
      <c r="N37" s="17"/>
      <c r="O37" s="6"/>
      <c r="P37" s="18"/>
      <c r="Q37" s="18"/>
      <c r="R37" s="8"/>
      <c r="S37" s="8"/>
      <c r="T37" s="8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>
      <c r="A38" s="1"/>
      <c r="B38" s="25">
        <f>SUM(B5:B37)</f>
        <v>0</v>
      </c>
      <c r="C38" s="1"/>
      <c r="D38" s="1"/>
      <c r="E38" s="1"/>
      <c r="F38" s="1"/>
      <c r="G38" s="25">
        <f>SUM(G5:G37)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25">
        <f>SUM(R5:R37)</f>
        <v>0</v>
      </c>
      <c r="S38" s="25">
        <f>SUM(S5:S37)</f>
        <v>0</v>
      </c>
      <c r="T38" s="25">
        <f>SUM(T5:T37)</f>
        <v>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 t="s">
        <v>86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 t="s">
        <v>87</v>
      </c>
      <c r="S41" s="25">
        <f>SUM(R38:T38)</f>
        <v>0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 t="s">
        <v>88</v>
      </c>
      <c r="S43" s="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</sheetData>
  <hyperlinks>
    <hyperlink ref="B2" location="Sommaire!A1" display="SOMMAIRE" xr:uid="{00000000-0004-0000-0200-000000000000}"/>
  </hyperlinks>
  <pageMargins left="0.7" right="0.7" top="0.75" bottom="0.75" header="0.5" footer="0.5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81"/>
  <sheetViews>
    <sheetView topLeftCell="A37" workbookViewId="0">
      <selection activeCell="B47" sqref="B47"/>
    </sheetView>
  </sheetViews>
  <sheetFormatPr baseColWidth="10" defaultColWidth="9.140625" defaultRowHeight="15"/>
  <cols>
    <col min="1" max="1" width="11.42578125"/>
    <col min="2" max="2" width="21.28515625"/>
    <col min="3" max="3" width="9.85546875"/>
    <col min="4" max="1025" width="10.5703125"/>
  </cols>
  <sheetData>
    <row r="1" spans="1:16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54"/>
      <c r="C4" s="154"/>
      <c r="D4" s="154"/>
      <c r="E4" s="154"/>
      <c r="F4" s="154"/>
      <c r="G4" s="154"/>
      <c r="H4" s="154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 t="s">
        <v>294</v>
      </c>
      <c r="C15" s="156" t="s">
        <v>29</v>
      </c>
      <c r="D15" s="1"/>
      <c r="E15" s="1" t="s">
        <v>295</v>
      </c>
      <c r="F15" s="1"/>
      <c r="G15" s="1"/>
      <c r="H15" s="16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87" t="s">
        <v>296</v>
      </c>
      <c r="C18" s="158"/>
      <c r="D18" s="158"/>
      <c r="E18" s="158"/>
      <c r="F18" s="158"/>
      <c r="G18" s="158"/>
      <c r="H18" s="158"/>
      <c r="I18" s="158"/>
      <c r="J18" s="158"/>
      <c r="K18" s="1"/>
      <c r="L18" s="1"/>
      <c r="M18" s="1"/>
      <c r="N18" s="1"/>
      <c r="O18" s="1"/>
      <c r="P18" s="1"/>
    </row>
    <row r="19" spans="1:16">
      <c r="A19" s="1"/>
      <c r="B19" s="163" t="s">
        <v>303</v>
      </c>
      <c r="C19" s="157"/>
      <c r="D19" s="157"/>
      <c r="E19" s="157"/>
      <c r="F19" s="157"/>
      <c r="G19" s="157"/>
      <c r="H19" s="157"/>
      <c r="I19" s="8"/>
      <c r="J19" s="8"/>
      <c r="K19" s="1"/>
      <c r="L19" s="1"/>
      <c r="M19" s="1"/>
      <c r="N19" s="1"/>
      <c r="O19" s="1"/>
      <c r="P19" s="1"/>
    </row>
    <row r="20" spans="1:16">
      <c r="A20" s="1"/>
      <c r="B20" s="164" t="s">
        <v>304</v>
      </c>
      <c r="C20" s="157"/>
      <c r="D20" s="157"/>
      <c r="E20" s="157"/>
      <c r="F20" s="157"/>
      <c r="G20" s="157"/>
      <c r="H20" s="157"/>
      <c r="I20" s="8"/>
      <c r="J20" s="8"/>
      <c r="K20" s="1"/>
      <c r="L20" s="1"/>
      <c r="M20" s="1"/>
      <c r="N20" s="1"/>
      <c r="O20" s="1"/>
      <c r="P20" s="1"/>
    </row>
    <row r="21" spans="1:16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1"/>
      <c r="L21" s="1"/>
      <c r="M21" s="1"/>
      <c r="N21" s="1"/>
      <c r="O21" s="1"/>
      <c r="P21" s="1"/>
    </row>
    <row r="22" spans="1:16">
      <c r="A22" s="1"/>
      <c r="B22" s="166" t="s">
        <v>306</v>
      </c>
      <c r="C22" s="34"/>
      <c r="D22" s="34"/>
      <c r="E22" s="34"/>
      <c r="F22" s="34"/>
      <c r="G22" s="34"/>
      <c r="H22" s="34"/>
      <c r="I22" s="8"/>
      <c r="J22" s="8"/>
      <c r="K22" s="1"/>
      <c r="L22" s="1"/>
      <c r="M22" s="1"/>
      <c r="N22" s="1"/>
      <c r="O22" s="1"/>
      <c r="P22" s="1"/>
    </row>
    <row r="23" spans="1:16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87" t="s">
        <v>296</v>
      </c>
      <c r="C24" s="158"/>
      <c r="D24" s="158"/>
      <c r="E24" s="158"/>
      <c r="F24" s="158"/>
      <c r="G24" s="158"/>
      <c r="H24" s="158"/>
      <c r="I24" s="158"/>
      <c r="J24" s="158"/>
      <c r="K24" s="1"/>
      <c r="L24" s="1"/>
      <c r="M24" s="1"/>
      <c r="N24" s="1"/>
      <c r="O24" s="1"/>
      <c r="P24" s="1"/>
    </row>
    <row r="25" spans="1:16">
      <c r="A25" s="1"/>
      <c r="B25" s="163" t="s">
        <v>303</v>
      </c>
      <c r="C25" s="157"/>
      <c r="D25" s="157"/>
      <c r="E25" s="157"/>
      <c r="F25" s="157"/>
      <c r="G25" s="157"/>
      <c r="H25" s="157"/>
      <c r="I25" s="8"/>
      <c r="J25" s="8"/>
      <c r="K25" s="1"/>
      <c r="L25" s="1"/>
      <c r="M25" s="1"/>
      <c r="N25" s="1"/>
      <c r="O25" s="1"/>
      <c r="P25" s="1"/>
    </row>
    <row r="26" spans="1:16">
      <c r="A26" s="1"/>
      <c r="B26" s="164" t="s">
        <v>304</v>
      </c>
      <c r="C26" s="157"/>
      <c r="D26" s="157"/>
      <c r="E26" s="157"/>
      <c r="F26" s="157"/>
      <c r="G26" s="157"/>
      <c r="H26" s="157"/>
      <c r="I26" s="8"/>
      <c r="J26" s="8"/>
      <c r="K26" s="1"/>
      <c r="L26" s="1"/>
      <c r="M26" s="1"/>
      <c r="N26" s="1"/>
      <c r="O26" s="1"/>
      <c r="P26" s="1"/>
    </row>
    <row r="27" spans="1:16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1"/>
      <c r="L27" s="1"/>
      <c r="M27" s="1"/>
      <c r="N27" s="1"/>
      <c r="O27" s="1"/>
      <c r="P27" s="1"/>
    </row>
    <row r="28" spans="1:16">
      <c r="A28" s="1"/>
      <c r="B28" s="166" t="s">
        <v>306</v>
      </c>
      <c r="C28" s="34"/>
      <c r="D28" s="34"/>
      <c r="E28" s="34"/>
      <c r="F28" s="34"/>
      <c r="G28" s="34"/>
      <c r="H28" s="34"/>
      <c r="I28" s="8"/>
      <c r="J28" s="8"/>
      <c r="K28" s="1"/>
      <c r="L28" s="1"/>
      <c r="M28" s="1"/>
      <c r="N28" s="1"/>
      <c r="O28" s="1"/>
      <c r="P28" s="1"/>
    </row>
    <row r="29" spans="1:16">
      <c r="A29" s="1"/>
      <c r="B29" s="167"/>
      <c r="C29" s="87"/>
      <c r="D29" s="87"/>
      <c r="E29" s="87"/>
      <c r="F29" s="87"/>
      <c r="G29" s="87"/>
      <c r="H29" s="87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87" t="s">
        <v>296</v>
      </c>
      <c r="C30" s="158"/>
      <c r="D30" s="158"/>
      <c r="E30" s="158"/>
      <c r="F30" s="158"/>
      <c r="G30" s="158"/>
      <c r="H30" s="158"/>
      <c r="I30" s="158"/>
      <c r="J30" s="158"/>
      <c r="K30" s="1"/>
      <c r="L30" s="1"/>
      <c r="M30" s="1"/>
      <c r="N30" s="1"/>
      <c r="O30" s="1"/>
      <c r="P30" s="1"/>
    </row>
    <row r="31" spans="1:16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K31" s="1"/>
      <c r="L31" s="1"/>
      <c r="M31" s="1"/>
      <c r="N31" s="1"/>
      <c r="O31" s="1"/>
      <c r="P31" s="1"/>
    </row>
    <row r="32" spans="1:16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K32" s="1"/>
      <c r="L32" s="1"/>
      <c r="M32" s="1"/>
      <c r="N32" s="1"/>
      <c r="O32" s="1"/>
      <c r="P32" s="1"/>
    </row>
    <row r="33" spans="1:16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1"/>
      <c r="L33" s="1"/>
      <c r="M33" s="1"/>
      <c r="N33" s="1"/>
      <c r="O33" s="1"/>
      <c r="P33" s="1"/>
    </row>
    <row r="34" spans="1:16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8"/>
      <c r="K34" s="1"/>
      <c r="L34" s="1"/>
      <c r="M34" s="1"/>
      <c r="N34" s="1"/>
      <c r="O34" s="1"/>
      <c r="P34" s="1"/>
    </row>
    <row r="35" spans="1:16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 t="s">
        <v>314</v>
      </c>
      <c r="C40" s="1"/>
      <c r="D40" s="156" t="s">
        <v>29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D00-000000000000}"/>
  </hyperlinks>
  <pageMargins left="0.7" right="0.7" top="0.75" bottom="0.75" header="0.5" footer="0.5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77"/>
  <sheetViews>
    <sheetView topLeftCell="A37" workbookViewId="0">
      <selection activeCell="B47" sqref="B47"/>
    </sheetView>
  </sheetViews>
  <sheetFormatPr baseColWidth="10" defaultColWidth="9.140625" defaultRowHeight="15"/>
  <cols>
    <col min="1" max="1" width="10.42578125"/>
    <col min="2" max="2" width="20.42578125"/>
    <col min="3" max="3" width="9.85546875"/>
    <col min="4" max="1025" width="10.5703125"/>
  </cols>
  <sheetData>
    <row r="1" spans="1:16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54"/>
      <c r="C4" s="154"/>
      <c r="D4" s="154"/>
      <c r="E4" s="154"/>
      <c r="F4" s="154"/>
      <c r="G4" s="154"/>
      <c r="H4" s="154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 t="s">
        <v>294</v>
      </c>
      <c r="C15" s="156" t="s">
        <v>30</v>
      </c>
      <c r="D15" s="1"/>
      <c r="E15" s="1" t="s">
        <v>295</v>
      </c>
      <c r="F15" s="1"/>
      <c r="G15" s="1"/>
      <c r="H15" s="16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87" t="s">
        <v>296</v>
      </c>
      <c r="C18" s="158"/>
      <c r="D18" s="158"/>
      <c r="E18" s="158"/>
      <c r="F18" s="158"/>
      <c r="G18" s="158"/>
      <c r="H18" s="158"/>
      <c r="I18" s="158"/>
      <c r="J18" s="158"/>
      <c r="K18" s="1"/>
      <c r="L18" s="1"/>
      <c r="M18" s="1"/>
      <c r="N18" s="1"/>
      <c r="O18" s="1"/>
      <c r="P18" s="1"/>
    </row>
    <row r="19" spans="1:16">
      <c r="A19" s="1"/>
      <c r="B19" s="163" t="s">
        <v>303</v>
      </c>
      <c r="C19" s="157"/>
      <c r="D19" s="157"/>
      <c r="E19" s="157"/>
      <c r="F19" s="157"/>
      <c r="G19" s="157"/>
      <c r="H19" s="157"/>
      <c r="I19" s="8"/>
      <c r="J19" s="8"/>
      <c r="K19" s="1"/>
      <c r="L19" s="1"/>
      <c r="M19" s="1"/>
      <c r="N19" s="1"/>
      <c r="O19" s="1"/>
      <c r="P19" s="1"/>
    </row>
    <row r="20" spans="1:16">
      <c r="A20" s="1"/>
      <c r="B20" s="164" t="s">
        <v>304</v>
      </c>
      <c r="C20" s="157"/>
      <c r="D20" s="157"/>
      <c r="E20" s="157"/>
      <c r="F20" s="157"/>
      <c r="G20" s="157"/>
      <c r="H20" s="157"/>
      <c r="I20" s="8"/>
      <c r="J20" s="8"/>
      <c r="K20" s="1"/>
      <c r="L20" s="1"/>
      <c r="M20" s="1"/>
      <c r="N20" s="1"/>
      <c r="O20" s="1"/>
      <c r="P20" s="1"/>
    </row>
    <row r="21" spans="1:16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1"/>
      <c r="L21" s="1"/>
      <c r="M21" s="1"/>
      <c r="N21" s="1"/>
      <c r="O21" s="1"/>
      <c r="P21" s="1"/>
    </row>
    <row r="22" spans="1:16">
      <c r="A22" s="1"/>
      <c r="B22" s="166" t="s">
        <v>306</v>
      </c>
      <c r="C22" s="34"/>
      <c r="D22" s="34"/>
      <c r="E22" s="34"/>
      <c r="F22" s="34"/>
      <c r="G22" s="34"/>
      <c r="H22" s="34"/>
      <c r="I22" s="8"/>
      <c r="J22" s="8"/>
      <c r="K22" s="1"/>
      <c r="L22" s="1"/>
      <c r="M22" s="1"/>
      <c r="N22" s="1"/>
      <c r="O22" s="1"/>
      <c r="P22" s="1"/>
    </row>
    <row r="23" spans="1:16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87" t="s">
        <v>296</v>
      </c>
      <c r="C24" s="158"/>
      <c r="D24" s="158"/>
      <c r="E24" s="158"/>
      <c r="F24" s="158"/>
      <c r="G24" s="158"/>
      <c r="H24" s="158"/>
      <c r="I24" s="158"/>
      <c r="J24" s="158"/>
      <c r="K24" s="1"/>
      <c r="L24" s="1"/>
      <c r="M24" s="1"/>
      <c r="N24" s="1"/>
      <c r="O24" s="1"/>
      <c r="P24" s="1"/>
    </row>
    <row r="25" spans="1:16">
      <c r="A25" s="1"/>
      <c r="B25" s="163" t="s">
        <v>303</v>
      </c>
      <c r="C25" s="157"/>
      <c r="D25" s="157"/>
      <c r="E25" s="157"/>
      <c r="F25" s="157"/>
      <c r="G25" s="157"/>
      <c r="H25" s="157"/>
      <c r="I25" s="8"/>
      <c r="J25" s="8"/>
      <c r="K25" s="1"/>
      <c r="L25" s="1"/>
      <c r="M25" s="1"/>
      <c r="N25" s="1"/>
      <c r="O25" s="1"/>
      <c r="P25" s="1"/>
    </row>
    <row r="26" spans="1:16">
      <c r="A26" s="1"/>
      <c r="B26" s="164" t="s">
        <v>304</v>
      </c>
      <c r="C26" s="157"/>
      <c r="D26" s="157"/>
      <c r="E26" s="157"/>
      <c r="F26" s="157"/>
      <c r="G26" s="157"/>
      <c r="H26" s="157"/>
      <c r="I26" s="8"/>
      <c r="J26" s="8"/>
      <c r="K26" s="1"/>
      <c r="L26" s="1"/>
      <c r="M26" s="1"/>
      <c r="N26" s="1"/>
      <c r="O26" s="1"/>
      <c r="P26" s="1"/>
    </row>
    <row r="27" spans="1:16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1"/>
      <c r="L27" s="1"/>
      <c r="M27" s="1"/>
      <c r="N27" s="1"/>
      <c r="O27" s="1"/>
      <c r="P27" s="1"/>
    </row>
    <row r="28" spans="1:16">
      <c r="A28" s="1"/>
      <c r="B28" s="166" t="s">
        <v>306</v>
      </c>
      <c r="C28" s="34"/>
      <c r="D28" s="34"/>
      <c r="E28" s="34"/>
      <c r="F28" s="34"/>
      <c r="G28" s="34"/>
      <c r="H28" s="34"/>
      <c r="I28" s="8"/>
      <c r="J28" s="8"/>
      <c r="K28" s="1"/>
      <c r="L28" s="1"/>
      <c r="M28" s="1"/>
      <c r="N28" s="1"/>
      <c r="O28" s="1"/>
      <c r="P28" s="1"/>
    </row>
    <row r="29" spans="1:16">
      <c r="A29" s="1"/>
      <c r="B29" s="167"/>
      <c r="C29" s="87"/>
      <c r="D29" s="87"/>
      <c r="E29" s="87"/>
      <c r="F29" s="87"/>
      <c r="G29" s="87"/>
      <c r="H29" s="87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87" t="s">
        <v>296</v>
      </c>
      <c r="C30" s="158"/>
      <c r="D30" s="158"/>
      <c r="E30" s="158"/>
      <c r="F30" s="158"/>
      <c r="G30" s="158"/>
      <c r="H30" s="158"/>
      <c r="I30" s="158"/>
      <c r="J30" s="158"/>
      <c r="K30" s="1"/>
      <c r="L30" s="1"/>
      <c r="M30" s="1"/>
      <c r="N30" s="1"/>
      <c r="O30" s="1"/>
      <c r="P30" s="1"/>
    </row>
    <row r="31" spans="1:16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K31" s="1"/>
      <c r="L31" s="1"/>
      <c r="M31" s="1"/>
      <c r="N31" s="1"/>
      <c r="O31" s="1"/>
      <c r="P31" s="1"/>
    </row>
    <row r="32" spans="1:16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K32" s="1"/>
      <c r="L32" s="1"/>
      <c r="M32" s="1"/>
      <c r="N32" s="1"/>
      <c r="O32" s="1"/>
      <c r="P32" s="1"/>
    </row>
    <row r="33" spans="1:16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1"/>
      <c r="L33" s="1"/>
      <c r="M33" s="1"/>
      <c r="N33" s="1"/>
      <c r="O33" s="1"/>
      <c r="P33" s="1"/>
    </row>
    <row r="34" spans="1:16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8"/>
      <c r="K34" s="1"/>
      <c r="L34" s="1"/>
      <c r="M34" s="1"/>
      <c r="N34" s="1"/>
      <c r="O34" s="1"/>
      <c r="P34" s="1"/>
    </row>
    <row r="35" spans="1:16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 t="s">
        <v>314</v>
      </c>
      <c r="C40" s="1"/>
      <c r="D40" s="156" t="s">
        <v>30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E00-000000000000}"/>
  </hyperlinks>
  <pageMargins left="0.7" right="0.7" top="0.75" bottom="0.75" header="0.5" footer="0.5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78"/>
  <sheetViews>
    <sheetView topLeftCell="A34" workbookViewId="0">
      <selection activeCell="B45" sqref="B45"/>
    </sheetView>
  </sheetViews>
  <sheetFormatPr baseColWidth="10" defaultColWidth="9.140625" defaultRowHeight="15"/>
  <cols>
    <col min="1" max="1" width="12.140625"/>
    <col min="2" max="2" width="18.85546875"/>
    <col min="3" max="3" width="9.85546875"/>
    <col min="4" max="1025" width="10.5703125"/>
  </cols>
  <sheetData>
    <row r="1" spans="1:16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54"/>
      <c r="C4" s="154"/>
      <c r="D4" s="154"/>
      <c r="E4" s="154"/>
      <c r="F4" s="154"/>
      <c r="G4" s="154"/>
      <c r="H4" s="154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 t="s">
        <v>294</v>
      </c>
      <c r="C15" s="156" t="s">
        <v>31</v>
      </c>
      <c r="D15" s="1"/>
      <c r="E15" s="1" t="s">
        <v>295</v>
      </c>
      <c r="F15" s="1"/>
      <c r="G15" s="1"/>
      <c r="H15" s="161"/>
      <c r="I15" s="1"/>
      <c r="J15" s="1"/>
      <c r="K15" s="1"/>
      <c r="L15" s="1"/>
      <c r="M15" s="1"/>
      <c r="N15" s="1"/>
      <c r="O15" s="1"/>
      <c r="P15" s="1"/>
    </row>
    <row r="16" spans="1:16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87" t="s">
        <v>296</v>
      </c>
      <c r="C18" s="158"/>
      <c r="D18" s="158"/>
      <c r="E18" s="158"/>
      <c r="F18" s="158"/>
      <c r="G18" s="158"/>
      <c r="H18" s="158"/>
      <c r="I18" s="158"/>
      <c r="J18" s="158"/>
      <c r="K18" s="1"/>
      <c r="L18" s="1"/>
      <c r="M18" s="1"/>
      <c r="N18" s="1"/>
      <c r="O18" s="1"/>
      <c r="P18" s="1"/>
    </row>
    <row r="19" spans="1:16">
      <c r="A19" s="1"/>
      <c r="B19" s="163" t="s">
        <v>303</v>
      </c>
      <c r="C19" s="157"/>
      <c r="D19" s="157"/>
      <c r="E19" s="157"/>
      <c r="F19" s="157"/>
      <c r="G19" s="157"/>
      <c r="H19" s="157"/>
      <c r="I19" s="8"/>
      <c r="J19" s="8"/>
      <c r="K19" s="1"/>
      <c r="L19" s="1"/>
      <c r="M19" s="1"/>
      <c r="N19" s="1"/>
      <c r="O19" s="1"/>
      <c r="P19" s="1"/>
    </row>
    <row r="20" spans="1:16">
      <c r="A20" s="1"/>
      <c r="B20" s="164" t="s">
        <v>304</v>
      </c>
      <c r="C20" s="157"/>
      <c r="D20" s="157"/>
      <c r="E20" s="157"/>
      <c r="F20" s="157"/>
      <c r="G20" s="157"/>
      <c r="H20" s="157"/>
      <c r="I20" s="8"/>
      <c r="J20" s="8"/>
      <c r="K20" s="1"/>
      <c r="L20" s="1"/>
      <c r="M20" s="1"/>
      <c r="N20" s="1"/>
      <c r="O20" s="1"/>
      <c r="P20" s="1"/>
    </row>
    <row r="21" spans="1:16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1"/>
      <c r="L21" s="1"/>
      <c r="M21" s="1"/>
      <c r="N21" s="1"/>
      <c r="O21" s="1"/>
      <c r="P21" s="1"/>
    </row>
    <row r="22" spans="1:16">
      <c r="A22" s="1"/>
      <c r="B22" s="166" t="s">
        <v>306</v>
      </c>
      <c r="C22" s="34"/>
      <c r="D22" s="34"/>
      <c r="E22" s="34"/>
      <c r="F22" s="34"/>
      <c r="G22" s="34"/>
      <c r="H22" s="34"/>
      <c r="I22" s="8"/>
      <c r="J22" s="8"/>
      <c r="K22" s="1"/>
      <c r="L22" s="1"/>
      <c r="M22" s="1"/>
      <c r="N22" s="1"/>
      <c r="O22" s="1"/>
      <c r="P22" s="1"/>
    </row>
    <row r="23" spans="1:16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87" t="s">
        <v>296</v>
      </c>
      <c r="C24" s="158"/>
      <c r="D24" s="158"/>
      <c r="E24" s="158"/>
      <c r="F24" s="158"/>
      <c r="G24" s="158"/>
      <c r="H24" s="158"/>
      <c r="I24" s="158"/>
      <c r="J24" s="158"/>
      <c r="K24" s="1"/>
      <c r="L24" s="1"/>
      <c r="M24" s="1"/>
      <c r="N24" s="1"/>
      <c r="O24" s="1"/>
      <c r="P24" s="1"/>
    </row>
    <row r="25" spans="1:16">
      <c r="A25" s="1"/>
      <c r="B25" s="163" t="s">
        <v>303</v>
      </c>
      <c r="C25" s="157"/>
      <c r="D25" s="157"/>
      <c r="E25" s="157"/>
      <c r="F25" s="157"/>
      <c r="G25" s="157"/>
      <c r="H25" s="157"/>
      <c r="I25" s="8"/>
      <c r="J25" s="8"/>
      <c r="K25" s="1"/>
      <c r="L25" s="1"/>
      <c r="M25" s="1"/>
      <c r="N25" s="1"/>
      <c r="O25" s="1"/>
      <c r="P25" s="1"/>
    </row>
    <row r="26" spans="1:16">
      <c r="A26" s="1"/>
      <c r="B26" s="164" t="s">
        <v>304</v>
      </c>
      <c r="C26" s="157"/>
      <c r="D26" s="157"/>
      <c r="E26" s="157"/>
      <c r="F26" s="157"/>
      <c r="G26" s="157"/>
      <c r="H26" s="157"/>
      <c r="I26" s="8"/>
      <c r="J26" s="8"/>
      <c r="K26" s="1"/>
      <c r="L26" s="1"/>
      <c r="M26" s="1"/>
      <c r="N26" s="1"/>
      <c r="O26" s="1"/>
      <c r="P26" s="1"/>
    </row>
    <row r="27" spans="1:16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1"/>
      <c r="L27" s="1"/>
      <c r="M27" s="1"/>
      <c r="N27" s="1"/>
      <c r="O27" s="1"/>
      <c r="P27" s="1"/>
    </row>
    <row r="28" spans="1:16">
      <c r="A28" s="1"/>
      <c r="B28" s="166" t="s">
        <v>306</v>
      </c>
      <c r="C28" s="34"/>
      <c r="D28" s="34"/>
      <c r="E28" s="34"/>
      <c r="F28" s="34"/>
      <c r="G28" s="34"/>
      <c r="H28" s="34"/>
      <c r="I28" s="8"/>
      <c r="J28" s="8"/>
      <c r="K28" s="1"/>
      <c r="L28" s="1"/>
      <c r="M28" s="1"/>
      <c r="N28" s="1"/>
      <c r="O28" s="1"/>
      <c r="P28" s="1"/>
    </row>
    <row r="29" spans="1:16">
      <c r="A29" s="1"/>
      <c r="B29" s="167"/>
      <c r="C29" s="87"/>
      <c r="D29" s="87"/>
      <c r="E29" s="87"/>
      <c r="F29" s="87"/>
      <c r="G29" s="87"/>
      <c r="H29" s="87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87" t="s">
        <v>296</v>
      </c>
      <c r="C30" s="158"/>
      <c r="D30" s="158"/>
      <c r="E30" s="158"/>
      <c r="F30" s="158"/>
      <c r="G30" s="158"/>
      <c r="H30" s="158"/>
      <c r="I30" s="158"/>
      <c r="J30" s="158"/>
      <c r="K30" s="1"/>
      <c r="L30" s="1"/>
      <c r="M30" s="1"/>
      <c r="N30" s="1"/>
      <c r="O30" s="1"/>
      <c r="P30" s="1"/>
    </row>
    <row r="31" spans="1:16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K31" s="1"/>
      <c r="L31" s="1"/>
      <c r="M31" s="1"/>
      <c r="N31" s="1"/>
      <c r="O31" s="1"/>
      <c r="P31" s="1"/>
    </row>
    <row r="32" spans="1:16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K32" s="1"/>
      <c r="L32" s="1"/>
      <c r="M32" s="1"/>
      <c r="N32" s="1"/>
      <c r="O32" s="1"/>
      <c r="P32" s="1"/>
    </row>
    <row r="33" spans="1:16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1"/>
      <c r="L33" s="1"/>
      <c r="M33" s="1"/>
      <c r="N33" s="1"/>
      <c r="O33" s="1"/>
      <c r="P33" s="1"/>
    </row>
    <row r="34" spans="1:16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8"/>
      <c r="K34" s="1"/>
      <c r="L34" s="1"/>
      <c r="M34" s="1"/>
      <c r="N34" s="1"/>
      <c r="O34" s="1"/>
      <c r="P34" s="1"/>
    </row>
    <row r="35" spans="1:16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 t="s">
        <v>314</v>
      </c>
      <c r="C40" s="1"/>
      <c r="D40" s="156" t="s">
        <v>31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1F00-000000000000}"/>
  </hyperlinks>
  <pageMargins left="0.7" right="0.7" top="0.75" bottom="0.75" header="0.5" footer="0.5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74"/>
  <sheetViews>
    <sheetView topLeftCell="A31" workbookViewId="0">
      <selection activeCell="B46" sqref="B46"/>
    </sheetView>
  </sheetViews>
  <sheetFormatPr baseColWidth="10" defaultColWidth="9.140625" defaultRowHeight="15"/>
  <cols>
    <col min="1" max="1" width="10.28515625"/>
    <col min="2" max="2" width="19"/>
    <col min="3" max="3" width="9.85546875"/>
    <col min="4" max="1025" width="10.5703125"/>
  </cols>
  <sheetData>
    <row r="1" spans="1:19">
      <c r="A1" s="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199" t="s">
        <v>285</v>
      </c>
      <c r="C2" s="199"/>
      <c r="D2" s="199"/>
      <c r="E2" s="199"/>
      <c r="F2" s="199"/>
      <c r="G2" s="199"/>
      <c r="H2" s="199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99" t="s">
        <v>286</v>
      </c>
      <c r="C3" s="199"/>
      <c r="D3" s="199"/>
      <c r="E3" s="199"/>
      <c r="F3" s="199"/>
      <c r="G3" s="199"/>
      <c r="H3" s="199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1"/>
      <c r="B4" s="154"/>
      <c r="C4" s="154"/>
      <c r="D4" s="154"/>
      <c r="E4" s="154"/>
      <c r="F4" s="154"/>
      <c r="G4" s="154"/>
      <c r="H4" s="154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1"/>
      <c r="B5" s="199" t="s">
        <v>287</v>
      </c>
      <c r="C5" s="199"/>
      <c r="D5" s="199"/>
      <c r="E5" s="199"/>
      <c r="F5" s="199"/>
      <c r="G5" s="199"/>
      <c r="H5" s="154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1"/>
      <c r="B7" s="155" t="s">
        <v>288</v>
      </c>
      <c r="C7" s="200"/>
      <c r="D7" s="200"/>
      <c r="E7" s="1"/>
      <c r="F7" s="1" t="s">
        <v>289</v>
      </c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/>
      <c r="B9" s="1" t="s">
        <v>290</v>
      </c>
      <c r="C9" s="201" t="s">
        <v>291</v>
      </c>
      <c r="D9" s="20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 t="s">
        <v>292</v>
      </c>
      <c r="C11" s="158"/>
      <c r="D11" s="87"/>
      <c r="E11" s="8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1" t="s">
        <v>293</v>
      </c>
      <c r="C13" s="159">
        <f>SUM(C19:J19,C25:J25,C31:J31)</f>
        <v>0</v>
      </c>
      <c r="D13" s="160"/>
      <c r="E13" s="1"/>
      <c r="F13" s="1"/>
      <c r="G13" s="1"/>
      <c r="H13" s="1"/>
      <c r="I13" s="1"/>
      <c r="J13" s="87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1"/>
      <c r="B15" s="1" t="s">
        <v>294</v>
      </c>
      <c r="C15" s="156" t="s">
        <v>32</v>
      </c>
      <c r="D15" s="1"/>
      <c r="E15" s="1" t="s">
        <v>295</v>
      </c>
      <c r="F15" s="1"/>
      <c r="G15" s="1"/>
      <c r="H15" s="16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"/>
      <c r="B18" s="87" t="s">
        <v>296</v>
      </c>
      <c r="C18" s="158"/>
      <c r="D18" s="158"/>
      <c r="E18" s="158"/>
      <c r="F18" s="158"/>
      <c r="G18" s="158"/>
      <c r="H18" s="158"/>
      <c r="I18" s="158"/>
      <c r="J18" s="158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"/>
      <c r="B19" s="163" t="s">
        <v>303</v>
      </c>
      <c r="C19" s="157"/>
      <c r="D19" s="157"/>
      <c r="E19" s="157"/>
      <c r="F19" s="157"/>
      <c r="G19" s="157"/>
      <c r="H19" s="157"/>
      <c r="I19" s="8"/>
      <c r="J19" s="8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"/>
      <c r="B20" s="164" t="s">
        <v>304</v>
      </c>
      <c r="C20" s="157"/>
      <c r="D20" s="157"/>
      <c r="E20" s="157"/>
      <c r="F20" s="157"/>
      <c r="G20" s="157"/>
      <c r="H20" s="157"/>
      <c r="I20" s="8"/>
      <c r="J20" s="8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1"/>
      <c r="B21" s="164" t="s">
        <v>305</v>
      </c>
      <c r="C21" s="165" t="e">
        <f>((C19*H15)-C20)/(C19*H15)</f>
        <v>#DIV/0!</v>
      </c>
      <c r="D21" s="165" t="e">
        <f>((D19*H15)-D20)/(D19*H15)</f>
        <v>#DIV/0!</v>
      </c>
      <c r="E21" s="165" t="e">
        <f>((E19*H15)-E20)/(E19*H15)</f>
        <v>#DIV/0!</v>
      </c>
      <c r="F21" s="165" t="e">
        <f>((F19*H15)-F20)/(F19*H15)</f>
        <v>#DIV/0!</v>
      </c>
      <c r="G21" s="165" t="e">
        <f>((G19*H15)-G20)/(G19*H15)</f>
        <v>#DIV/0!</v>
      </c>
      <c r="H21" s="165" t="e">
        <f>((H19*H15)-H20)/(H19*H15)</f>
        <v>#DIV/0!</v>
      </c>
      <c r="I21" s="165" t="e">
        <f>((I19*H15)-I20)/(I19*H15)</f>
        <v>#DIV/0!</v>
      </c>
      <c r="J21" s="165" t="e">
        <f>((J19*H15)-J20)/(J19*H15)</f>
        <v>#DIV/0!</v>
      </c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1"/>
      <c r="B22" s="166" t="s">
        <v>306</v>
      </c>
      <c r="C22" s="34"/>
      <c r="D22" s="34"/>
      <c r="E22" s="34"/>
      <c r="F22" s="34"/>
      <c r="G22" s="34"/>
      <c r="H22" s="34"/>
      <c r="I22" s="8"/>
      <c r="J22" s="8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1"/>
      <c r="B23" s="167"/>
      <c r="C23" s="87"/>
      <c r="D23" s="87"/>
      <c r="E23" s="87"/>
      <c r="F23" s="87"/>
      <c r="G23" s="87"/>
      <c r="H23" s="8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1"/>
      <c r="B24" s="87" t="s">
        <v>296</v>
      </c>
      <c r="C24" s="158"/>
      <c r="D24" s="158"/>
      <c r="E24" s="158"/>
      <c r="F24" s="158"/>
      <c r="G24" s="158"/>
      <c r="H24" s="158"/>
      <c r="I24" s="158"/>
      <c r="J24" s="158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1"/>
      <c r="B25" s="163" t="s">
        <v>303</v>
      </c>
      <c r="C25" s="157"/>
      <c r="D25" s="157"/>
      <c r="E25" s="157"/>
      <c r="F25" s="157"/>
      <c r="G25" s="157"/>
      <c r="H25" s="157"/>
      <c r="I25" s="8"/>
      <c r="J25" s="8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1"/>
      <c r="B26" s="164" t="s">
        <v>304</v>
      </c>
      <c r="C26" s="157"/>
      <c r="D26" s="157"/>
      <c r="E26" s="157"/>
      <c r="F26" s="157"/>
      <c r="G26" s="157"/>
      <c r="H26" s="157"/>
      <c r="I26" s="8"/>
      <c r="J26" s="8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1"/>
      <c r="B27" s="164" t="s">
        <v>305</v>
      </c>
      <c r="C27" s="165" t="e">
        <f>((C25*H15)-C26)/(C25*H15)</f>
        <v>#DIV/0!</v>
      </c>
      <c r="D27" s="165" t="e">
        <f>((D25*H15)-D26)/(D25*H15)</f>
        <v>#DIV/0!</v>
      </c>
      <c r="E27" s="165" t="e">
        <f>((E25*H15)-E26)/(E25*H15)</f>
        <v>#DIV/0!</v>
      </c>
      <c r="F27" s="165" t="e">
        <f>((F25*H15)-F26)/(F25*H15)</f>
        <v>#DIV/0!</v>
      </c>
      <c r="G27" s="165" t="e">
        <f>((G25*H15)-G26)/(G25*H15)</f>
        <v>#DIV/0!</v>
      </c>
      <c r="H27" s="165" t="e">
        <f>((H25*H15)-H26)/(H25*H15)</f>
        <v>#DIV/0!</v>
      </c>
      <c r="I27" s="165" t="e">
        <f>((I25*H15)-I26)/(I25*H15)</f>
        <v>#DIV/0!</v>
      </c>
      <c r="J27" s="165" t="e">
        <f>((J25*H15)-J26)/(J25*H15)</f>
        <v>#DIV/0!</v>
      </c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1"/>
      <c r="B28" s="166" t="s">
        <v>306</v>
      </c>
      <c r="C28" s="34"/>
      <c r="D28" s="34"/>
      <c r="E28" s="34"/>
      <c r="F28" s="34"/>
      <c r="G28" s="34"/>
      <c r="H28" s="34"/>
      <c r="I28" s="8"/>
      <c r="J28" s="8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1"/>
      <c r="B29" s="167"/>
      <c r="C29" s="87"/>
      <c r="D29" s="87"/>
      <c r="E29" s="87"/>
      <c r="F29" s="87"/>
      <c r="G29" s="87"/>
      <c r="H29" s="8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1"/>
      <c r="B30" s="87" t="s">
        <v>296</v>
      </c>
      <c r="C30" s="158"/>
      <c r="D30" s="158"/>
      <c r="E30" s="158"/>
      <c r="F30" s="158"/>
      <c r="G30" s="158"/>
      <c r="H30" s="158"/>
      <c r="I30" s="158"/>
      <c r="J30" s="158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1"/>
      <c r="B31" s="163" t="s">
        <v>303</v>
      </c>
      <c r="C31" s="157"/>
      <c r="D31" s="157"/>
      <c r="E31" s="157"/>
      <c r="F31" s="157"/>
      <c r="G31" s="157"/>
      <c r="H31" s="157"/>
      <c r="I31" s="8"/>
      <c r="J31" s="8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1"/>
      <c r="B32" s="164" t="s">
        <v>304</v>
      </c>
      <c r="C32" s="157"/>
      <c r="D32" s="157"/>
      <c r="E32" s="157"/>
      <c r="F32" s="157"/>
      <c r="G32" s="157"/>
      <c r="H32" s="157"/>
      <c r="I32" s="8"/>
      <c r="J32" s="8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1"/>
      <c r="B33" s="164" t="s">
        <v>305</v>
      </c>
      <c r="C33" s="165" t="e">
        <f>((C31*H15)-C32)/(C31*H15)</f>
        <v>#DIV/0!</v>
      </c>
      <c r="D33" s="165" t="e">
        <f>((D31*H15)-D32)/(D31*H15)</f>
        <v>#DIV/0!</v>
      </c>
      <c r="E33" s="165" t="e">
        <f>((E31*H15)-E32)/(E31*H15)</f>
        <v>#DIV/0!</v>
      </c>
      <c r="F33" s="165" t="e">
        <f>((F31*H15)-F32)/(F31*H15)</f>
        <v>#DIV/0!</v>
      </c>
      <c r="G33" s="165" t="e">
        <f>((G31*H15)-G32)/(G31*H15)</f>
        <v>#DIV/0!</v>
      </c>
      <c r="H33" s="165" t="e">
        <f>((H31*H15)-H32)/(H31*H15)</f>
        <v>#DIV/0!</v>
      </c>
      <c r="I33" s="165" t="e">
        <f>((I31*H15)-I32)/(I31*H15)</f>
        <v>#DIV/0!</v>
      </c>
      <c r="J33" s="165" t="e">
        <f>((J31*H15)-J32)/(J31*H15)</f>
        <v>#DIV/0!</v>
      </c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1"/>
      <c r="B34" s="166" t="s">
        <v>306</v>
      </c>
      <c r="C34" s="34"/>
      <c r="D34" s="34"/>
      <c r="E34" s="34"/>
      <c r="F34" s="34"/>
      <c r="G34" s="34"/>
      <c r="H34" s="34"/>
      <c r="I34" s="8"/>
      <c r="J34" s="8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1"/>
      <c r="B35" s="167"/>
      <c r="C35" s="87"/>
      <c r="D35" s="87"/>
      <c r="E35" s="87"/>
      <c r="F35" s="87"/>
      <c r="G35" s="87"/>
      <c r="H35" s="8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1"/>
      <c r="B36" s="1" t="s">
        <v>312</v>
      </c>
      <c r="C36" s="1"/>
      <c r="D36" s="159">
        <f>SUM(C20:J20,C26:J26,C32:J32)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 t="s">
        <v>313</v>
      </c>
      <c r="C38" s="1"/>
      <c r="D38" s="159">
        <f>C13*H15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1"/>
      <c r="B40" s="1" t="s">
        <v>314</v>
      </c>
      <c r="C40" s="1"/>
      <c r="D40" s="156" t="s">
        <v>32</v>
      </c>
      <c r="E40" s="169" t="s">
        <v>315</v>
      </c>
      <c r="F40" s="170" t="e">
        <f>D36/(H15*C13)</f>
        <v>#DIV/0!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71" t="s">
        <v>316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71" t="s">
        <v>317</v>
      </c>
      <c r="C43" s="1"/>
      <c r="D43" s="1"/>
      <c r="E43" s="1"/>
      <c r="F43" s="1"/>
      <c r="G43" s="172">
        <f>SUM(C22:J22,C28:J28,C34:J34)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</sheetData>
  <mergeCells count="5">
    <mergeCell ref="B2:H2"/>
    <mergeCell ref="B3:H3"/>
    <mergeCell ref="B5:G5"/>
    <mergeCell ref="C7:D7"/>
    <mergeCell ref="C9:D9"/>
  </mergeCells>
  <hyperlinks>
    <hyperlink ref="A1" location="Sommaire!A1" display="SOMMAIRE" xr:uid="{00000000-0004-0000-2000-000000000000}"/>
  </hyperlinks>
  <pageMargins left="0.7" right="0.7" top="0.75" bottom="0.75" header="0.5" footer="0.5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51"/>
  <sheetViews>
    <sheetView tabSelected="1" topLeftCell="A16" workbookViewId="0">
      <selection activeCell="B28" sqref="B28"/>
    </sheetView>
  </sheetViews>
  <sheetFormatPr baseColWidth="10" defaultColWidth="9.140625" defaultRowHeight="15"/>
  <cols>
    <col min="1" max="1" width="14.7109375" customWidth="1"/>
    <col min="2" max="2" width="27.42578125"/>
    <col min="3" max="3" width="17.85546875"/>
    <col min="4" max="4" width="18.28515625"/>
    <col min="5" max="5" width="12.5703125"/>
    <col min="6" max="6" width="11.42578125"/>
    <col min="7" max="9" width="10.5703125"/>
    <col min="10" max="10" width="29.140625"/>
    <col min="11" max="1025" width="10.5703125"/>
  </cols>
  <sheetData>
    <row r="1" spans="1:17">
      <c r="A1" s="152" t="s">
        <v>58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>
      <c r="A3" s="153"/>
      <c r="B3" s="153"/>
      <c r="C3" s="153" t="s">
        <v>293</v>
      </c>
      <c r="D3" s="177">
        <f>SUM(sept!C13+oct!C13+nov!C13+déc!C13+janv!C13+fev!C13+mars!C13+avril!C13+mai!C13+juin!C13+juil!C13)</f>
        <v>0</v>
      </c>
      <c r="E3" s="178"/>
      <c r="F3" s="153"/>
      <c r="G3" s="153"/>
      <c r="H3" s="153"/>
      <c r="I3" s="153"/>
      <c r="J3" s="153" t="s">
        <v>295</v>
      </c>
      <c r="K3" s="177">
        <f>SUM(sept!H15+oct!H15+nov!H15+déc!H15+janv!H15+fev!H15+mars!H15+avril!H15+mai!H15+juin!H15+juil!H15)</f>
        <v>0</v>
      </c>
      <c r="L3" s="153"/>
      <c r="M3" s="153"/>
      <c r="N3" s="153"/>
      <c r="O3" s="153"/>
      <c r="P3" s="153"/>
      <c r="Q3" s="153"/>
    </row>
    <row r="4" spans="1:17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</row>
    <row r="5" spans="1:17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1:17" ht="60.75" customHeight="1">
      <c r="A6" s="153"/>
      <c r="B6" s="202" t="s">
        <v>318</v>
      </c>
      <c r="C6" s="202"/>
      <c r="D6" s="203" t="s">
        <v>319</v>
      </c>
      <c r="E6" s="203"/>
      <c r="F6" s="203"/>
      <c r="G6" s="202" t="s">
        <v>320</v>
      </c>
      <c r="H6" s="202"/>
      <c r="I6" s="202"/>
      <c r="J6" s="153"/>
      <c r="K6" s="153"/>
      <c r="L6" s="153"/>
      <c r="M6" s="153"/>
      <c r="N6" s="153"/>
      <c r="O6" s="153"/>
      <c r="P6" s="153"/>
      <c r="Q6" s="153"/>
    </row>
    <row r="7" spans="1:17">
      <c r="A7" s="153"/>
      <c r="B7" s="204" t="s">
        <v>266</v>
      </c>
      <c r="C7" s="204"/>
      <c r="D7" s="205">
        <f>sept!H15</f>
        <v>0</v>
      </c>
      <c r="E7" s="205"/>
      <c r="F7" s="205"/>
      <c r="G7" s="206" t="e">
        <f>sept!F40</f>
        <v>#DIV/0!</v>
      </c>
      <c r="H7" s="206"/>
      <c r="I7" s="206"/>
      <c r="J7" s="153"/>
      <c r="K7" s="153"/>
      <c r="L7" s="153"/>
      <c r="M7" s="153"/>
      <c r="N7" s="153"/>
      <c r="O7" s="153"/>
      <c r="P7" s="153"/>
      <c r="Q7" s="153"/>
    </row>
    <row r="8" spans="1:17">
      <c r="A8" s="153"/>
      <c r="B8" s="204" t="s">
        <v>267</v>
      </c>
      <c r="C8" s="204"/>
      <c r="D8" s="205">
        <f>oct!H15</f>
        <v>0</v>
      </c>
      <c r="E8" s="205"/>
      <c r="F8" s="205"/>
      <c r="G8" s="206" t="e">
        <f>oct!F40</f>
        <v>#DIV/0!</v>
      </c>
      <c r="H8" s="206"/>
      <c r="I8" s="206"/>
      <c r="J8" s="153"/>
      <c r="K8" s="153"/>
      <c r="L8" s="153"/>
      <c r="M8" s="153"/>
      <c r="N8" s="153"/>
      <c r="O8" s="153"/>
      <c r="P8" s="153"/>
      <c r="Q8" s="153"/>
    </row>
    <row r="9" spans="1:17">
      <c r="A9" s="153"/>
      <c r="B9" s="204" t="s">
        <v>268</v>
      </c>
      <c r="C9" s="204"/>
      <c r="D9" s="205">
        <f>nov!H15</f>
        <v>0</v>
      </c>
      <c r="E9" s="205"/>
      <c r="F9" s="205"/>
      <c r="G9" s="206" t="e">
        <f>nov!F40</f>
        <v>#DIV/0!</v>
      </c>
      <c r="H9" s="206"/>
      <c r="I9" s="206"/>
      <c r="J9" s="153"/>
      <c r="K9" s="153"/>
      <c r="L9" s="153"/>
      <c r="M9" s="153"/>
      <c r="N9" s="153"/>
      <c r="O9" s="153"/>
      <c r="P9" s="153"/>
      <c r="Q9" s="153"/>
    </row>
    <row r="10" spans="1:17">
      <c r="A10" s="153"/>
      <c r="B10" s="204" t="s">
        <v>321</v>
      </c>
      <c r="C10" s="204"/>
      <c r="D10" s="205">
        <f>déc!H15</f>
        <v>0</v>
      </c>
      <c r="E10" s="205"/>
      <c r="F10" s="205"/>
      <c r="G10" s="206" t="e">
        <f>déc!F40</f>
        <v>#DIV/0!</v>
      </c>
      <c r="H10" s="206"/>
      <c r="I10" s="206"/>
      <c r="J10" s="153"/>
      <c r="K10" s="153"/>
      <c r="L10" s="153"/>
      <c r="M10" s="153"/>
      <c r="N10" s="153"/>
      <c r="O10" s="153"/>
      <c r="P10" s="153"/>
      <c r="Q10" s="153"/>
    </row>
    <row r="11" spans="1:17">
      <c r="A11" s="153"/>
      <c r="B11" s="204" t="s">
        <v>270</v>
      </c>
      <c r="C11" s="204"/>
      <c r="D11" s="205">
        <f>janv!H15</f>
        <v>0</v>
      </c>
      <c r="E11" s="205"/>
      <c r="F11" s="205"/>
      <c r="G11" s="206" t="e">
        <f>janv!F40</f>
        <v>#DIV/0!</v>
      </c>
      <c r="H11" s="206"/>
      <c r="I11" s="206"/>
      <c r="J11" s="153"/>
      <c r="K11" s="153"/>
      <c r="L11" s="153"/>
      <c r="M11" s="153"/>
      <c r="N11" s="153"/>
      <c r="O11" s="153"/>
      <c r="P11" s="153"/>
      <c r="Q11" s="153"/>
    </row>
    <row r="12" spans="1:17">
      <c r="A12" s="153"/>
      <c r="B12" s="204" t="s">
        <v>322</v>
      </c>
      <c r="C12" s="204"/>
      <c r="D12" s="205">
        <f>fev!H15</f>
        <v>0</v>
      </c>
      <c r="E12" s="205"/>
      <c r="F12" s="205"/>
      <c r="G12" s="206" t="e">
        <f>fev!F40</f>
        <v>#DIV/0!</v>
      </c>
      <c r="H12" s="206"/>
      <c r="I12" s="206"/>
      <c r="J12" s="153"/>
      <c r="K12" s="153"/>
      <c r="L12" s="153"/>
      <c r="M12" s="153"/>
      <c r="N12" s="153"/>
      <c r="O12" s="153"/>
      <c r="P12" s="153"/>
      <c r="Q12" s="153"/>
    </row>
    <row r="13" spans="1:17">
      <c r="A13" s="153"/>
      <c r="B13" s="204" t="s">
        <v>272</v>
      </c>
      <c r="C13" s="204"/>
      <c r="D13" s="205">
        <f>mars!H15</f>
        <v>0</v>
      </c>
      <c r="E13" s="205"/>
      <c r="F13" s="205"/>
      <c r="G13" s="206" t="e">
        <f>mars!F40</f>
        <v>#DIV/0!</v>
      </c>
      <c r="H13" s="206"/>
      <c r="I13" s="206"/>
      <c r="J13" s="153"/>
      <c r="K13" s="153"/>
      <c r="L13" s="153"/>
      <c r="M13" s="153"/>
      <c r="N13" s="153"/>
      <c r="O13" s="153"/>
      <c r="P13" s="153"/>
      <c r="Q13" s="153"/>
    </row>
    <row r="14" spans="1:17">
      <c r="A14" s="153"/>
      <c r="B14" s="204" t="s">
        <v>273</v>
      </c>
      <c r="C14" s="204"/>
      <c r="D14" s="205">
        <f>avril!H15</f>
        <v>0</v>
      </c>
      <c r="E14" s="205"/>
      <c r="F14" s="205"/>
      <c r="G14" s="206" t="e">
        <f>avril!F40</f>
        <v>#DIV/0!</v>
      </c>
      <c r="H14" s="206"/>
      <c r="I14" s="206"/>
      <c r="J14" s="153"/>
      <c r="K14" s="153"/>
      <c r="L14" s="153"/>
      <c r="M14" s="153"/>
      <c r="N14" s="153"/>
      <c r="O14" s="153"/>
      <c r="P14" s="153"/>
      <c r="Q14" s="153"/>
    </row>
    <row r="15" spans="1:17">
      <c r="A15" s="153"/>
      <c r="B15" s="204" t="s">
        <v>274</v>
      </c>
      <c r="C15" s="204"/>
      <c r="D15" s="205">
        <f>mai!H15</f>
        <v>0</v>
      </c>
      <c r="E15" s="205"/>
      <c r="F15" s="205"/>
      <c r="G15" s="206" t="e">
        <f>mai!F40</f>
        <v>#DIV/0!</v>
      </c>
      <c r="H15" s="206"/>
      <c r="I15" s="206"/>
      <c r="J15" s="153"/>
      <c r="K15" s="153"/>
      <c r="L15" s="153"/>
      <c r="M15" s="153"/>
      <c r="N15" s="153"/>
      <c r="O15" s="153"/>
      <c r="P15" s="153"/>
      <c r="Q15" s="153"/>
    </row>
    <row r="16" spans="1:17">
      <c r="A16" s="153"/>
      <c r="B16" s="204" t="s">
        <v>275</v>
      </c>
      <c r="C16" s="204"/>
      <c r="D16" s="205">
        <f>juin!H15</f>
        <v>0</v>
      </c>
      <c r="E16" s="205"/>
      <c r="F16" s="205"/>
      <c r="G16" s="206" t="e">
        <f>juin!F40</f>
        <v>#DIV/0!</v>
      </c>
      <c r="H16" s="206"/>
      <c r="I16" s="206"/>
      <c r="J16" s="153"/>
      <c r="K16" s="153"/>
      <c r="L16" s="153"/>
      <c r="M16" s="153"/>
      <c r="N16" s="153"/>
      <c r="O16" s="153"/>
      <c r="P16" s="153"/>
      <c r="Q16" s="153"/>
    </row>
    <row r="17" spans="1:17">
      <c r="A17" s="153"/>
      <c r="B17" s="204" t="s">
        <v>276</v>
      </c>
      <c r="C17" s="204"/>
      <c r="D17" s="205">
        <f>juil!H15</f>
        <v>0</v>
      </c>
      <c r="E17" s="205"/>
      <c r="F17" s="205"/>
      <c r="G17" s="206" t="e">
        <f>juil!F40</f>
        <v>#DIV/0!</v>
      </c>
      <c r="H17" s="206"/>
      <c r="I17" s="206"/>
      <c r="J17" s="153"/>
      <c r="K17" s="153"/>
      <c r="L17" s="153"/>
      <c r="M17" s="153"/>
      <c r="N17" s="153"/>
      <c r="O17" s="153"/>
      <c r="P17" s="153"/>
      <c r="Q17" s="153"/>
    </row>
    <row r="18" spans="1:17" ht="15.75">
      <c r="A18" s="153"/>
      <c r="B18" s="202" t="s">
        <v>125</v>
      </c>
      <c r="C18" s="202"/>
      <c r="D18" s="207">
        <f>SUM(D7:F17)</f>
        <v>0</v>
      </c>
      <c r="E18" s="207"/>
      <c r="F18" s="207"/>
      <c r="G18" s="208" t="e">
        <f>D20/D22</f>
        <v>#DIV/0!</v>
      </c>
      <c r="H18" s="208"/>
      <c r="I18" s="208"/>
      <c r="J18" s="153"/>
      <c r="K18" s="153"/>
      <c r="L18" s="153"/>
      <c r="M18" s="153"/>
      <c r="N18" s="153"/>
      <c r="O18" s="153"/>
      <c r="P18" s="153"/>
      <c r="Q18" s="153"/>
    </row>
    <row r="19" spans="1:17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</row>
    <row r="20" spans="1:17">
      <c r="A20" s="153"/>
      <c r="B20" s="153" t="s">
        <v>312</v>
      </c>
      <c r="C20" s="153"/>
      <c r="D20" s="177">
        <f>SUM(sept!D36+oct!D36+nov!D36+déc!D36+janv!D36+fev!D36+mars!D36+avril!D36+mai!D36+juin!D36+juil!D36)</f>
        <v>0</v>
      </c>
      <c r="E20" s="153"/>
      <c r="F20" s="153" t="s">
        <v>86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</row>
    <row r="21" spans="1:17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1:17">
      <c r="A22" s="153"/>
      <c r="B22" s="153" t="s">
        <v>313</v>
      </c>
      <c r="C22" s="153"/>
      <c r="D22" s="177">
        <f>SUM(sept!D38+oct!D38+nov!D38+déc!D38+janv!D38+fev!D38+mars!D38+avril!D38+mai!D38+juin!D38+juil!D38)</f>
        <v>0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</row>
    <row r="23" spans="1:17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</row>
    <row r="24" spans="1:17">
      <c r="A24" s="153"/>
      <c r="B24" s="153" t="s">
        <v>323</v>
      </c>
      <c r="C24" s="153"/>
      <c r="D24" s="83" t="e">
        <f>D20/(K3*D3)</f>
        <v>#DIV/0!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</row>
    <row r="25" spans="1:17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</row>
    <row r="26" spans="1:17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</row>
    <row r="27" spans="1:17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</row>
    <row r="28" spans="1:17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</row>
    <row r="29" spans="1:17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</row>
    <row r="30" spans="1:17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</row>
    <row r="31" spans="1:17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</row>
    <row r="32" spans="1:17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</row>
    <row r="33" spans="1:17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</row>
    <row r="34" spans="1:17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</row>
    <row r="35" spans="1:17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</row>
    <row r="36" spans="1:17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</row>
    <row r="37" spans="1:17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</row>
    <row r="38" spans="1:17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</row>
    <row r="39" spans="1:17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</row>
    <row r="40" spans="1:17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</row>
    <row r="41" spans="1:17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</row>
    <row r="42" spans="1:17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</sheetData>
  <mergeCells count="39">
    <mergeCell ref="B18:C18"/>
    <mergeCell ref="D18:F18"/>
    <mergeCell ref="G18:I18"/>
    <mergeCell ref="B16:C16"/>
    <mergeCell ref="D16:F16"/>
    <mergeCell ref="G16:I16"/>
    <mergeCell ref="B17:C17"/>
    <mergeCell ref="D17:F17"/>
    <mergeCell ref="G17:I17"/>
    <mergeCell ref="B14:C14"/>
    <mergeCell ref="D14:F14"/>
    <mergeCell ref="G14:I14"/>
    <mergeCell ref="B15:C15"/>
    <mergeCell ref="D15:F15"/>
    <mergeCell ref="G15:I15"/>
    <mergeCell ref="B12:C12"/>
    <mergeCell ref="D12:F12"/>
    <mergeCell ref="G12:I12"/>
    <mergeCell ref="B13:C13"/>
    <mergeCell ref="D13:F13"/>
    <mergeCell ref="G13:I13"/>
    <mergeCell ref="B10:C10"/>
    <mergeCell ref="D10:F10"/>
    <mergeCell ref="G10:I10"/>
    <mergeCell ref="B11:C11"/>
    <mergeCell ref="D11:F11"/>
    <mergeCell ref="G11:I11"/>
    <mergeCell ref="B8:C8"/>
    <mergeCell ref="D8:F8"/>
    <mergeCell ref="G8:I8"/>
    <mergeCell ref="B9:C9"/>
    <mergeCell ref="D9:F9"/>
    <mergeCell ref="G9:I9"/>
    <mergeCell ref="B6:C6"/>
    <mergeCell ref="D6:F6"/>
    <mergeCell ref="G6:I6"/>
    <mergeCell ref="B7:C7"/>
    <mergeCell ref="D7:F7"/>
    <mergeCell ref="G7:I7"/>
  </mergeCells>
  <hyperlinks>
    <hyperlink ref="A1" location="Sommaire!A1" display="SOMMAIRE" xr:uid="{00000000-0004-0000-2100-000000000000}"/>
  </hyperlinks>
  <pageMargins left="0.7" right="0.7" top="0.75" bottom="0.75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6"/>
  <sheetViews>
    <sheetView topLeftCell="A4" zoomScale="96" workbookViewId="0">
      <selection activeCell="A15" sqref="A15"/>
    </sheetView>
  </sheetViews>
  <sheetFormatPr baseColWidth="10" defaultColWidth="9.140625" defaultRowHeight="15"/>
  <cols>
    <col min="1" max="1" width="24.7109375" customWidth="1"/>
    <col min="2" max="2" width="7.7109375" customWidth="1"/>
    <col min="3" max="3" width="34.7109375" customWidth="1"/>
    <col min="4" max="4" width="28.140625" customWidth="1"/>
    <col min="5" max="5" width="41.7109375" customWidth="1"/>
    <col min="6" max="6" width="18.85546875" customWidth="1"/>
    <col min="7" max="7" width="33.7109375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1"/>
      <c r="C2" s="3" t="s">
        <v>58</v>
      </c>
      <c r="D2" s="1"/>
      <c r="E2" s="1" t="s">
        <v>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1"/>
      <c r="B4" s="1"/>
      <c r="C4" s="10" t="s">
        <v>89</v>
      </c>
      <c r="D4" s="10" t="s">
        <v>90</v>
      </c>
      <c r="E4" s="10" t="s">
        <v>91</v>
      </c>
      <c r="F4" s="10" t="s">
        <v>92</v>
      </c>
      <c r="G4" s="14" t="s">
        <v>93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1"/>
      <c r="B5" s="1">
        <v>1</v>
      </c>
      <c r="C5" s="8"/>
      <c r="D5" s="8"/>
      <c r="E5" s="8"/>
      <c r="F5" s="6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1"/>
      <c r="B6" s="1">
        <v>2</v>
      </c>
      <c r="C6" s="8"/>
      <c r="D6" s="8"/>
      <c r="E6" s="8"/>
      <c r="F6" s="6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1"/>
      <c r="B7" s="1">
        <v>3</v>
      </c>
      <c r="C7" s="8"/>
      <c r="D7" s="8"/>
      <c r="E7" s="8"/>
      <c r="F7" s="6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/>
      <c r="B8" s="1">
        <v>4</v>
      </c>
      <c r="C8" s="8"/>
      <c r="D8" s="8"/>
      <c r="E8" s="8"/>
      <c r="F8" s="6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/>
      <c r="B9" s="1">
        <v>5</v>
      </c>
      <c r="C9" s="8"/>
      <c r="D9" s="8"/>
      <c r="E9" s="8"/>
      <c r="F9" s="6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>
        <v>6</v>
      </c>
      <c r="C10" s="8"/>
      <c r="D10" s="8"/>
      <c r="E10" s="8"/>
      <c r="F10" s="6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>
        <v>7</v>
      </c>
      <c r="C11" s="8"/>
      <c r="D11" s="8"/>
      <c r="E11" s="8"/>
      <c r="F11" s="6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1"/>
      <c r="B12" s="1">
        <v>8</v>
      </c>
      <c r="C12" s="8"/>
      <c r="D12" s="8"/>
      <c r="E12" s="8"/>
      <c r="F12" s="6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1">
        <v>9</v>
      </c>
      <c r="C13" s="8"/>
      <c r="D13" s="8"/>
      <c r="E13" s="8"/>
      <c r="F13" s="6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1"/>
      <c r="B14" s="1">
        <v>10</v>
      </c>
      <c r="C14" s="8"/>
      <c r="D14" s="8"/>
      <c r="E14" s="8"/>
      <c r="F14" s="6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1"/>
      <c r="B15" s="1">
        <v>11</v>
      </c>
      <c r="C15" s="8"/>
      <c r="D15" s="8"/>
      <c r="E15" s="8"/>
      <c r="F15" s="6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1"/>
      <c r="B16" s="1">
        <v>12</v>
      </c>
      <c r="C16" s="8"/>
      <c r="D16" s="8"/>
      <c r="E16" s="8"/>
      <c r="F16" s="6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1"/>
      <c r="B17" s="1">
        <v>13</v>
      </c>
      <c r="C17" s="8"/>
      <c r="D17" s="8"/>
      <c r="E17" s="8"/>
      <c r="F17" s="6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"/>
      <c r="B18" s="1">
        <v>14</v>
      </c>
      <c r="C18" s="8"/>
      <c r="D18" s="8"/>
      <c r="E18" s="8"/>
      <c r="F18" s="6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"/>
      <c r="B19" s="1">
        <v>15</v>
      </c>
      <c r="C19" s="8"/>
      <c r="D19" s="8"/>
      <c r="E19" s="8"/>
      <c r="F19" s="6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"/>
      <c r="B20" s="1">
        <v>16</v>
      </c>
      <c r="C20" s="8"/>
      <c r="D20" s="8"/>
      <c r="E20" s="8"/>
      <c r="F20" s="6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1"/>
      <c r="B21" s="1">
        <v>17</v>
      </c>
      <c r="C21" s="8"/>
      <c r="D21" s="8"/>
      <c r="E21" s="8"/>
      <c r="F21" s="6"/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1"/>
      <c r="B22" s="1">
        <v>18</v>
      </c>
      <c r="C22" s="8"/>
      <c r="D22" s="8"/>
      <c r="E22" s="8"/>
      <c r="F22" s="6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1"/>
      <c r="B23" s="1">
        <v>19</v>
      </c>
      <c r="C23" s="8"/>
      <c r="D23" s="8"/>
      <c r="E23" s="8"/>
      <c r="F23" s="6"/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1"/>
      <c r="B24" s="1">
        <v>20</v>
      </c>
      <c r="C24" s="8"/>
      <c r="D24" s="8"/>
      <c r="E24" s="8"/>
      <c r="F24" s="6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1"/>
      <c r="B25" s="1">
        <v>21</v>
      </c>
      <c r="C25" s="8"/>
      <c r="D25" s="8"/>
      <c r="E25" s="8"/>
      <c r="F25" s="6"/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1"/>
      <c r="B26" s="1">
        <v>22</v>
      </c>
      <c r="C26" s="8"/>
      <c r="D26" s="8"/>
      <c r="E26" s="8"/>
      <c r="F26" s="6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1"/>
      <c r="B27" s="1">
        <v>23</v>
      </c>
      <c r="C27" s="8"/>
      <c r="D27" s="8"/>
      <c r="E27" s="8"/>
      <c r="F27" s="6"/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1"/>
      <c r="B28" s="1">
        <v>24</v>
      </c>
      <c r="C28" s="8"/>
      <c r="D28" s="8"/>
      <c r="E28" s="8"/>
      <c r="F28" s="6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1"/>
      <c r="B29" s="1">
        <v>25</v>
      </c>
      <c r="C29" s="8"/>
      <c r="D29" s="8"/>
      <c r="E29" s="8"/>
      <c r="F29" s="6"/>
      <c r="G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1"/>
      <c r="B30" s="1">
        <v>26</v>
      </c>
      <c r="C30" s="8"/>
      <c r="D30" s="8"/>
      <c r="E30" s="8"/>
      <c r="F30" s="6"/>
      <c r="G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1"/>
      <c r="B31" s="1">
        <v>27</v>
      </c>
      <c r="C31" s="8"/>
      <c r="D31" s="8"/>
      <c r="E31" s="8"/>
      <c r="F31" s="6"/>
      <c r="G31" s="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1"/>
      <c r="B32" s="1">
        <v>28</v>
      </c>
      <c r="C32" s="8"/>
      <c r="D32" s="8"/>
      <c r="E32" s="8"/>
      <c r="F32" s="6"/>
      <c r="G32" s="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1"/>
      <c r="B33" s="1">
        <v>29</v>
      </c>
      <c r="C33" s="8"/>
      <c r="D33" s="8"/>
      <c r="E33" s="8"/>
      <c r="F33" s="6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1"/>
      <c r="B34" s="1">
        <v>30</v>
      </c>
      <c r="C34" s="8"/>
      <c r="D34" s="8"/>
      <c r="E34" s="8"/>
      <c r="F34" s="6"/>
      <c r="G34" s="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1"/>
      <c r="B35" s="1">
        <v>31</v>
      </c>
      <c r="C35" s="8"/>
      <c r="D35" s="8"/>
      <c r="E35" s="8"/>
      <c r="F35" s="6"/>
      <c r="G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1"/>
      <c r="B36" s="1">
        <v>32</v>
      </c>
      <c r="C36" s="8"/>
      <c r="D36" s="8"/>
      <c r="E36" s="8"/>
      <c r="F36" s="6"/>
      <c r="G36" s="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1"/>
      <c r="B37" s="1">
        <v>33</v>
      </c>
      <c r="C37" s="8"/>
      <c r="D37" s="8"/>
      <c r="E37" s="8"/>
      <c r="F37" s="6"/>
      <c r="G37" s="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25">
        <f>SUM(G5:G37)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</sheetData>
  <hyperlinks>
    <hyperlink ref="C2" location="Sommaire!A1" display="SOMMAIRE" xr:uid="{00000000-0004-0000-0300-000000000000}"/>
  </hyperlinks>
  <pageMargins left="0.7" right="0.7" top="0.75" bottom="0.75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26"/>
  <sheetViews>
    <sheetView topLeftCell="C1" workbookViewId="0">
      <selection activeCell="A14" sqref="A14"/>
    </sheetView>
  </sheetViews>
  <sheetFormatPr baseColWidth="10" defaultColWidth="9.140625" defaultRowHeight="15"/>
  <cols>
    <col min="1" max="1" width="24.7109375" customWidth="1"/>
    <col min="2" max="2" width="48" customWidth="1"/>
    <col min="3" max="3" width="34.7109375" customWidth="1"/>
    <col min="4" max="4" width="23" customWidth="1"/>
    <col min="5" max="5" width="28.85546875" customWidth="1"/>
    <col min="6" max="6" width="29.42578125" bestFit="1" customWidth="1"/>
    <col min="7" max="7" width="23.5703125" bestFit="1" customWidth="1"/>
    <col min="8" max="8" width="18.7109375" customWidth="1"/>
    <col min="11" max="11" width="50.42578125" customWidth="1"/>
    <col min="12" max="12" width="33.5703125" customWidth="1"/>
    <col min="13" max="13" width="24.42578125" customWidth="1"/>
    <col min="14" max="14" width="26.5703125" bestFit="1" customWidth="1"/>
    <col min="15" max="15" width="26.85546875" customWidth="1"/>
    <col min="16" max="16" width="26.7109375" customWidth="1"/>
    <col min="17" max="17" width="19.85546875" customWidth="1"/>
  </cols>
  <sheetData>
    <row r="1" spans="1:4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3" t="s">
        <v>58</v>
      </c>
      <c r="B2" s="1"/>
      <c r="C2" s="2"/>
      <c r="D2" s="1"/>
      <c r="E2" s="1" t="s">
        <v>94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23.25">
      <c r="A4" s="1"/>
      <c r="B4" s="26"/>
      <c r="I4" s="1"/>
      <c r="J4" s="1"/>
      <c r="K4" s="26"/>
      <c r="R4" s="1"/>
      <c r="S4" s="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>
      <c r="A5" s="1"/>
      <c r="I5" s="1"/>
      <c r="J5" s="1"/>
      <c r="R5" s="1"/>
      <c r="S5" s="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6.5">
      <c r="A6" s="1"/>
      <c r="B6" s="27"/>
      <c r="I6" s="1"/>
      <c r="J6" s="1"/>
      <c r="K6" s="27"/>
      <c r="R6" s="1"/>
      <c r="S6" s="1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6.5">
      <c r="A7" s="1"/>
      <c r="B7" s="28" t="s">
        <v>95</v>
      </c>
      <c r="C7" s="29" t="s">
        <v>96</v>
      </c>
      <c r="D7" s="30"/>
      <c r="I7" s="1"/>
      <c r="J7" s="1"/>
      <c r="K7" s="28" t="s">
        <v>95</v>
      </c>
      <c r="L7" s="29" t="s">
        <v>96</v>
      </c>
      <c r="M7" s="30"/>
      <c r="R7" s="1"/>
      <c r="S7" s="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5.75">
      <c r="A8" s="1"/>
      <c r="B8" s="31" t="s">
        <v>97</v>
      </c>
      <c r="I8" s="1"/>
      <c r="J8" s="1"/>
      <c r="K8" s="31" t="s">
        <v>97</v>
      </c>
      <c r="R8" s="1"/>
      <c r="S8" s="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 s="1"/>
      <c r="B9" s="32"/>
      <c r="C9" s="33" t="s">
        <v>98</v>
      </c>
      <c r="D9" s="34" t="s">
        <v>99</v>
      </c>
      <c r="E9" s="33" t="s">
        <v>100</v>
      </c>
      <c r="F9" s="34" t="s">
        <v>99</v>
      </c>
      <c r="G9" s="33" t="s">
        <v>101</v>
      </c>
      <c r="H9" s="33" t="s">
        <v>99</v>
      </c>
      <c r="I9" s="1"/>
      <c r="J9" s="1"/>
      <c r="K9" s="32"/>
      <c r="L9" s="33" t="s">
        <v>98</v>
      </c>
      <c r="M9" s="34" t="s">
        <v>99</v>
      </c>
      <c r="N9" s="33" t="s">
        <v>100</v>
      </c>
      <c r="O9" s="34" t="s">
        <v>99</v>
      </c>
      <c r="P9" s="33" t="s">
        <v>101</v>
      </c>
      <c r="Q9" s="33" t="s">
        <v>99</v>
      </c>
      <c r="R9" s="1"/>
      <c r="S9" s="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5.75">
      <c r="A10" s="1"/>
      <c r="B10" s="35"/>
      <c r="C10" s="181" t="s">
        <v>102</v>
      </c>
      <c r="D10" s="181"/>
      <c r="E10" s="181"/>
      <c r="F10" s="181"/>
      <c r="G10" s="181"/>
      <c r="H10" s="181"/>
      <c r="I10" s="1"/>
      <c r="J10" s="1"/>
      <c r="K10" s="35"/>
      <c r="L10" s="181" t="s">
        <v>102</v>
      </c>
      <c r="M10" s="181"/>
      <c r="N10" s="181"/>
      <c r="O10" s="181"/>
      <c r="P10" s="181"/>
      <c r="Q10" s="181"/>
      <c r="R10" s="1"/>
      <c r="S10" s="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1"/>
      <c r="B11" s="36" t="s">
        <v>103</v>
      </c>
      <c r="C11" s="37"/>
      <c r="D11" s="38" t="e">
        <f>juil!F40</f>
        <v>#DIV/0!</v>
      </c>
      <c r="E11" s="34"/>
      <c r="F11" s="38" t="e">
        <f>E11/D7*100</f>
        <v>#DIV/0!</v>
      </c>
      <c r="G11" s="34"/>
      <c r="H11" s="38" t="e">
        <f>G11/D7*100</f>
        <v>#DIV/0!</v>
      </c>
      <c r="I11" s="1"/>
      <c r="J11" s="1"/>
      <c r="K11" s="36" t="s">
        <v>103</v>
      </c>
      <c r="L11" s="37"/>
      <c r="M11" s="38" t="e">
        <f>L11/M7*100</f>
        <v>#DIV/0!</v>
      </c>
      <c r="N11" s="34"/>
      <c r="O11" s="38" t="e">
        <f>N11/M7*100</f>
        <v>#DIV/0!</v>
      </c>
      <c r="P11" s="34"/>
      <c r="Q11" s="38" t="e">
        <f>P11/M7*100</f>
        <v>#DIV/0!</v>
      </c>
      <c r="R11" s="1"/>
      <c r="S11" s="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15.75">
      <c r="A12" s="1"/>
      <c r="B12" s="36" t="s">
        <v>104</v>
      </c>
      <c r="C12" s="37"/>
      <c r="D12" s="38" t="e">
        <f>C12/D7*100</f>
        <v>#DIV/0!</v>
      </c>
      <c r="E12" s="39"/>
      <c r="F12" s="38" t="e">
        <f>E12/D7*100</f>
        <v>#DIV/0!</v>
      </c>
      <c r="G12" s="39"/>
      <c r="H12" s="38" t="e">
        <f>G12/D7*100</f>
        <v>#DIV/0!</v>
      </c>
      <c r="I12" s="1"/>
      <c r="J12" s="1"/>
      <c r="K12" s="36" t="s">
        <v>104</v>
      </c>
      <c r="L12" s="37"/>
      <c r="M12" s="38" t="e">
        <f>L12/M7*100</f>
        <v>#DIV/0!</v>
      </c>
      <c r="N12" s="39"/>
      <c r="O12" s="38" t="e">
        <f>N12/M7*100</f>
        <v>#DIV/0!</v>
      </c>
      <c r="P12" s="39"/>
      <c r="Q12" s="38" t="e">
        <f>P12/M7*100</f>
        <v>#DIV/0!</v>
      </c>
      <c r="R12" s="1"/>
      <c r="S12" s="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5.75">
      <c r="A13" s="1"/>
      <c r="B13" s="36" t="s">
        <v>105</v>
      </c>
      <c r="C13" s="37"/>
      <c r="D13" s="38" t="e">
        <f>C13/D7*100</f>
        <v>#DIV/0!</v>
      </c>
      <c r="E13" s="39"/>
      <c r="F13" s="38" t="e">
        <f>E13/D7*100</f>
        <v>#DIV/0!</v>
      </c>
      <c r="G13" s="39"/>
      <c r="H13" s="38" t="e">
        <f>G13/D7*100</f>
        <v>#DIV/0!</v>
      </c>
      <c r="I13" s="1"/>
      <c r="J13" s="1"/>
      <c r="K13" s="36" t="s">
        <v>105</v>
      </c>
      <c r="L13" s="37"/>
      <c r="M13" s="38" t="e">
        <f>L13/M7*100</f>
        <v>#DIV/0!</v>
      </c>
      <c r="N13" s="39"/>
      <c r="O13" s="38" t="e">
        <f>N13/M7*100</f>
        <v>#DIV/0!</v>
      </c>
      <c r="P13" s="39"/>
      <c r="Q13" s="38" t="e">
        <f>P13/M7*100</f>
        <v>#DIV/0!</v>
      </c>
      <c r="R13" s="1"/>
      <c r="S13" s="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5.75">
      <c r="A14" s="1"/>
      <c r="B14" s="36" t="s">
        <v>106</v>
      </c>
      <c r="C14" s="37"/>
      <c r="D14" s="38" t="e">
        <f>C14/D7*100</f>
        <v>#DIV/0!</v>
      </c>
      <c r="E14" s="39"/>
      <c r="F14" s="38" t="e">
        <f>E14/D7*100</f>
        <v>#DIV/0!</v>
      </c>
      <c r="G14" s="39"/>
      <c r="H14" s="38" t="e">
        <f>G14/D7*100</f>
        <v>#DIV/0!</v>
      </c>
      <c r="I14" s="1"/>
      <c r="J14" s="1"/>
      <c r="K14" s="36" t="s">
        <v>106</v>
      </c>
      <c r="L14" s="37"/>
      <c r="M14" s="38" t="e">
        <f>L14/M7*100</f>
        <v>#DIV/0!</v>
      </c>
      <c r="N14" s="39"/>
      <c r="O14" s="38" t="e">
        <f>N14/M7*100</f>
        <v>#DIV/0!</v>
      </c>
      <c r="P14" s="39"/>
      <c r="Q14" s="38" t="e">
        <f>P14/M7*100</f>
        <v>#DIV/0!</v>
      </c>
      <c r="R14" s="1"/>
      <c r="S14" s="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15.75">
      <c r="A15" s="1"/>
      <c r="B15" s="36" t="s">
        <v>107</v>
      </c>
      <c r="C15" s="37"/>
      <c r="D15" s="38" t="e">
        <f>C15/D7*100</f>
        <v>#DIV/0!</v>
      </c>
      <c r="E15" s="39"/>
      <c r="F15" s="38" t="e">
        <f>E15/D7*100</f>
        <v>#DIV/0!</v>
      </c>
      <c r="G15" s="39"/>
      <c r="H15" s="38" t="e">
        <f>G15/D7*100</f>
        <v>#DIV/0!</v>
      </c>
      <c r="I15" s="1"/>
      <c r="J15" s="1"/>
      <c r="K15" s="36" t="s">
        <v>107</v>
      </c>
      <c r="L15" s="37"/>
      <c r="M15" s="38" t="e">
        <f>L15/M7*100</f>
        <v>#DIV/0!</v>
      </c>
      <c r="N15" s="39"/>
      <c r="O15" s="38" t="e">
        <f>N15/M7*100</f>
        <v>#DIV/0!</v>
      </c>
      <c r="P15" s="39"/>
      <c r="Q15" s="38" t="e">
        <f>P15/M7*100</f>
        <v>#DIV/0!</v>
      </c>
      <c r="R15" s="1"/>
      <c r="S15" s="1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1"/>
      <c r="B16" s="40"/>
      <c r="C16" s="181" t="s">
        <v>108</v>
      </c>
      <c r="D16" s="181"/>
      <c r="E16" s="181"/>
      <c r="F16" s="181"/>
      <c r="G16" s="181"/>
      <c r="H16" s="181"/>
      <c r="I16" s="1"/>
      <c r="J16" s="1"/>
      <c r="K16" s="40"/>
      <c r="L16" s="181" t="s">
        <v>108</v>
      </c>
      <c r="M16" s="181"/>
      <c r="N16" s="181"/>
      <c r="O16" s="181"/>
      <c r="P16" s="181"/>
      <c r="Q16" s="181"/>
      <c r="R16" s="1"/>
      <c r="S16" s="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23.25">
      <c r="A17" s="1"/>
      <c r="B17" s="36" t="s">
        <v>109</v>
      </c>
      <c r="C17" s="37"/>
      <c r="D17" s="38" t="e">
        <f>C17/D7*100</f>
        <v>#DIV/0!</v>
      </c>
      <c r="E17" s="39"/>
      <c r="F17" s="38" t="e">
        <f>E17/D7*100</f>
        <v>#DIV/0!</v>
      </c>
      <c r="G17" s="39"/>
      <c r="H17" s="38" t="e">
        <f>G17/D7*100</f>
        <v>#DIV/0!</v>
      </c>
      <c r="I17" s="1"/>
      <c r="J17" s="1"/>
      <c r="K17" s="36" t="s">
        <v>109</v>
      </c>
      <c r="L17" s="37"/>
      <c r="M17" s="38" t="e">
        <f>L17/M7*100</f>
        <v>#DIV/0!</v>
      </c>
      <c r="N17" s="39"/>
      <c r="O17" s="38" t="e">
        <f>N17/M7*100</f>
        <v>#DIV/0!</v>
      </c>
      <c r="P17" s="39"/>
      <c r="Q17" s="38" t="e">
        <f>P17/M7*100</f>
        <v>#DIV/0!</v>
      </c>
      <c r="R17" s="1"/>
      <c r="S17" s="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15.75">
      <c r="A18" s="1"/>
      <c r="B18" s="36" t="s">
        <v>110</v>
      </c>
      <c r="C18" s="37"/>
      <c r="D18" s="38" t="e">
        <f>C18/D7*100</f>
        <v>#DIV/0!</v>
      </c>
      <c r="E18" s="39"/>
      <c r="F18" s="38" t="e">
        <f>E18/D7*100</f>
        <v>#DIV/0!</v>
      </c>
      <c r="G18" s="39"/>
      <c r="H18" s="38" t="e">
        <f>G18/D7*100</f>
        <v>#DIV/0!</v>
      </c>
      <c r="I18" s="1"/>
      <c r="J18" s="1"/>
      <c r="K18" s="36" t="s">
        <v>110</v>
      </c>
      <c r="L18" s="37"/>
      <c r="M18" s="38" t="e">
        <f>L18/M7*100</f>
        <v>#DIV/0!</v>
      </c>
      <c r="N18" s="39"/>
      <c r="O18" s="38" t="e">
        <f>N18/M7*100</f>
        <v>#DIV/0!</v>
      </c>
      <c r="P18" s="39"/>
      <c r="Q18" s="38" t="e">
        <f>P18/M7*100</f>
        <v>#DIV/0!</v>
      </c>
      <c r="R18" s="1"/>
      <c r="S18" s="1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1"/>
      <c r="B19" s="40"/>
      <c r="C19" s="181" t="s">
        <v>111</v>
      </c>
      <c r="D19" s="181"/>
      <c r="E19" s="181"/>
      <c r="F19" s="181"/>
      <c r="G19" s="181"/>
      <c r="H19" s="181"/>
      <c r="I19" s="1"/>
      <c r="J19" s="1"/>
      <c r="K19" s="40"/>
      <c r="L19" s="181" t="s">
        <v>111</v>
      </c>
      <c r="M19" s="181"/>
      <c r="N19" s="181"/>
      <c r="O19" s="181"/>
      <c r="P19" s="181"/>
      <c r="Q19" s="181"/>
      <c r="R19" s="1"/>
      <c r="S19" s="1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34.5">
      <c r="A20" s="1"/>
      <c r="B20" s="41" t="s">
        <v>112</v>
      </c>
      <c r="C20" s="42"/>
      <c r="D20" s="38" t="e">
        <f>C20/D7*100</f>
        <v>#DIV/0!</v>
      </c>
      <c r="E20" s="39"/>
      <c r="F20" s="38" t="e">
        <f>E20/D7*100</f>
        <v>#DIV/0!</v>
      </c>
      <c r="G20" s="39"/>
      <c r="H20" s="38" t="e">
        <f>G20/D7*100</f>
        <v>#DIV/0!</v>
      </c>
      <c r="I20" s="1"/>
      <c r="J20" s="1"/>
      <c r="K20" s="41" t="s">
        <v>112</v>
      </c>
      <c r="L20" s="42"/>
      <c r="M20" s="38" t="e">
        <f>L20/M7*100</f>
        <v>#DIV/0!</v>
      </c>
      <c r="N20" s="39"/>
      <c r="O20" s="38" t="e">
        <f>N20/M7*100</f>
        <v>#DIV/0!</v>
      </c>
      <c r="P20" s="39"/>
      <c r="Q20" s="38" t="e">
        <f>P20/M7*100</f>
        <v>#DIV/0!</v>
      </c>
      <c r="R20" s="1"/>
      <c r="S20" s="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23.25">
      <c r="A21" s="1"/>
      <c r="B21" s="36" t="s">
        <v>113</v>
      </c>
      <c r="C21" s="42"/>
      <c r="D21" s="38" t="e">
        <f>C21/D7*100</f>
        <v>#DIV/0!</v>
      </c>
      <c r="E21" s="39"/>
      <c r="F21" s="38" t="e">
        <f>E21/D7*100</f>
        <v>#DIV/0!</v>
      </c>
      <c r="G21" s="39"/>
      <c r="H21" s="38" t="e">
        <f>G21/D7*100</f>
        <v>#DIV/0!</v>
      </c>
      <c r="I21" s="1"/>
      <c r="J21" s="1"/>
      <c r="K21" s="36" t="s">
        <v>113</v>
      </c>
      <c r="L21" s="42"/>
      <c r="M21" s="38" t="e">
        <f>L21/M7*100</f>
        <v>#DIV/0!</v>
      </c>
      <c r="N21" s="39"/>
      <c r="O21" s="38" t="e">
        <f>N21/M7*100</f>
        <v>#DIV/0!</v>
      </c>
      <c r="P21" s="39"/>
      <c r="Q21" s="38" t="e">
        <f>P21/M7*100</f>
        <v>#DIV/0!</v>
      </c>
      <c r="R21" s="1"/>
      <c r="S21" s="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1"/>
      <c r="B22" s="43"/>
      <c r="C22" s="181" t="s">
        <v>114</v>
      </c>
      <c r="D22" s="181"/>
      <c r="E22" s="181"/>
      <c r="F22" s="181"/>
      <c r="G22" s="181"/>
      <c r="H22" s="181"/>
      <c r="I22" s="1"/>
      <c r="J22" s="1"/>
      <c r="K22" s="43"/>
      <c r="L22" s="181" t="s">
        <v>114</v>
      </c>
      <c r="M22" s="181"/>
      <c r="N22" s="181"/>
      <c r="O22" s="181"/>
      <c r="P22" s="181"/>
      <c r="Q22" s="181"/>
      <c r="R22" s="1"/>
      <c r="S22" s="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5.75">
      <c r="A23" s="1"/>
      <c r="B23" s="36" t="s">
        <v>115</v>
      </c>
      <c r="C23" s="37"/>
      <c r="D23" s="38" t="e">
        <f>C23/D7*100</f>
        <v>#DIV/0!</v>
      </c>
      <c r="E23" s="39"/>
      <c r="F23" s="38" t="e">
        <f>E23/D7*100</f>
        <v>#DIV/0!</v>
      </c>
      <c r="G23" s="39"/>
      <c r="H23" s="38" t="e">
        <f>G23/D7*100</f>
        <v>#DIV/0!</v>
      </c>
      <c r="I23" s="1"/>
      <c r="J23" s="1"/>
      <c r="K23" s="36" t="s">
        <v>115</v>
      </c>
      <c r="L23" s="37"/>
      <c r="M23" s="38" t="e">
        <f>L23/M7*100</f>
        <v>#DIV/0!</v>
      </c>
      <c r="N23" s="39"/>
      <c r="O23" s="38" t="e">
        <f>N23/M7*100</f>
        <v>#DIV/0!</v>
      </c>
      <c r="P23" s="39"/>
      <c r="Q23" s="38" t="e">
        <f>P23/M7*100</f>
        <v>#DIV/0!</v>
      </c>
      <c r="R23" s="1"/>
      <c r="S23" s="1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5.75">
      <c r="A24" s="1"/>
      <c r="B24" s="36" t="s">
        <v>116</v>
      </c>
      <c r="C24" s="37"/>
      <c r="D24" s="38" t="e">
        <f>C24/D7*100</f>
        <v>#DIV/0!</v>
      </c>
      <c r="E24" s="39"/>
      <c r="F24" s="38" t="e">
        <f>E24/D7*100</f>
        <v>#DIV/0!</v>
      </c>
      <c r="G24" s="39"/>
      <c r="H24" s="38" t="e">
        <f>G24/D7*100</f>
        <v>#DIV/0!</v>
      </c>
      <c r="I24" s="1"/>
      <c r="J24" s="1"/>
      <c r="K24" s="36" t="s">
        <v>116</v>
      </c>
      <c r="L24" s="37"/>
      <c r="M24" s="38" t="e">
        <f>L24/M7*100</f>
        <v>#DIV/0!</v>
      </c>
      <c r="N24" s="39"/>
      <c r="O24" s="38" t="e">
        <f>N24/M7*100</f>
        <v>#DIV/0!</v>
      </c>
      <c r="P24" s="39"/>
      <c r="Q24" s="38" t="e">
        <f>P24/M7*100</f>
        <v>#DIV/0!</v>
      </c>
      <c r="R24" s="1"/>
      <c r="S24" s="1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23.25">
      <c r="A25" s="1"/>
      <c r="B25" s="36" t="s">
        <v>117</v>
      </c>
      <c r="C25" s="37"/>
      <c r="D25" s="38" t="e">
        <f>C25/D7*100</f>
        <v>#DIV/0!</v>
      </c>
      <c r="E25" s="39"/>
      <c r="F25" s="38" t="e">
        <f>E25/D7*100</f>
        <v>#DIV/0!</v>
      </c>
      <c r="G25" s="39"/>
      <c r="H25" s="38" t="e">
        <f>G25/D7*100</f>
        <v>#DIV/0!</v>
      </c>
      <c r="I25" s="1"/>
      <c r="J25" s="1"/>
      <c r="K25" s="36" t="s">
        <v>117</v>
      </c>
      <c r="L25" s="37"/>
      <c r="M25" s="38" t="e">
        <f>L25/M7*100</f>
        <v>#DIV/0!</v>
      </c>
      <c r="N25" s="39"/>
      <c r="O25" s="38" t="e">
        <f>N25/M7*100</f>
        <v>#DIV/0!</v>
      </c>
      <c r="P25" s="39"/>
      <c r="Q25" s="38" t="e">
        <f>P25/M7*100</f>
        <v>#DIV/0!</v>
      </c>
      <c r="R25" s="1"/>
      <c r="S25" s="1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5.75">
      <c r="A26" s="1"/>
      <c r="B26" s="36" t="s">
        <v>118</v>
      </c>
      <c r="C26" s="37"/>
      <c r="D26" s="38" t="e">
        <f>C26/D7*0</f>
        <v>#DIV/0!</v>
      </c>
      <c r="E26" s="39"/>
      <c r="F26" s="38" t="e">
        <f>E26/D7*100</f>
        <v>#DIV/0!</v>
      </c>
      <c r="G26" s="39"/>
      <c r="H26" s="38" t="e">
        <f>G26/D7*100</f>
        <v>#DIV/0!</v>
      </c>
      <c r="I26" s="1"/>
      <c r="J26" s="1"/>
      <c r="K26" s="36" t="s">
        <v>118</v>
      </c>
      <c r="L26" s="37"/>
      <c r="M26" s="38" t="e">
        <f>L26/M7*0</f>
        <v>#DIV/0!</v>
      </c>
      <c r="N26" s="39"/>
      <c r="O26" s="38" t="e">
        <f>N26/M7*100</f>
        <v>#DIV/0!</v>
      </c>
      <c r="P26" s="39"/>
      <c r="Q26" s="38" t="e">
        <f>P26/M7*100</f>
        <v>#DIV/0!</v>
      </c>
      <c r="R26" s="1"/>
      <c r="S26" s="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1"/>
      <c r="B27" s="43"/>
      <c r="C27" s="181" t="s">
        <v>119</v>
      </c>
      <c r="D27" s="181"/>
      <c r="E27" s="181"/>
      <c r="F27" s="181"/>
      <c r="G27" s="181"/>
      <c r="H27" s="181"/>
      <c r="I27" s="1"/>
      <c r="J27" s="1"/>
      <c r="K27" s="43"/>
      <c r="L27" s="181" t="s">
        <v>119</v>
      </c>
      <c r="M27" s="181"/>
      <c r="N27" s="181"/>
      <c r="O27" s="181"/>
      <c r="P27" s="181"/>
      <c r="Q27" s="181"/>
      <c r="R27" s="1"/>
      <c r="S27" s="1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23.25">
      <c r="A28" s="1"/>
      <c r="B28" s="36" t="s">
        <v>120</v>
      </c>
      <c r="C28" s="37"/>
      <c r="D28" s="38" t="e">
        <f>C28/D7*100</f>
        <v>#DIV/0!</v>
      </c>
      <c r="E28" s="39"/>
      <c r="F28" s="38" t="e">
        <f>E28/D7*100</f>
        <v>#DIV/0!</v>
      </c>
      <c r="G28" s="39"/>
      <c r="H28" s="38" t="e">
        <f>G28/D7*100</f>
        <v>#DIV/0!</v>
      </c>
      <c r="I28" s="1"/>
      <c r="J28" s="1"/>
      <c r="K28" s="36" t="s">
        <v>120</v>
      </c>
      <c r="L28" s="37"/>
      <c r="M28" s="38" t="e">
        <f>L28/M7*100</f>
        <v>#DIV/0!</v>
      </c>
      <c r="N28" s="39"/>
      <c r="O28" s="38" t="e">
        <f>N28/M7*100</f>
        <v>#DIV/0!</v>
      </c>
      <c r="P28" s="39"/>
      <c r="Q28" s="38" t="e">
        <f>P28/M7*100</f>
        <v>#DIV/0!</v>
      </c>
      <c r="R28" s="1"/>
      <c r="S28" s="1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23.25">
      <c r="A29" s="1"/>
      <c r="B29" s="36" t="s">
        <v>121</v>
      </c>
      <c r="C29" s="37"/>
      <c r="D29" s="38" t="e">
        <f>C29/D7*100</f>
        <v>#DIV/0!</v>
      </c>
      <c r="E29" s="39"/>
      <c r="F29" s="38" t="e">
        <f>E29/D7*100</f>
        <v>#DIV/0!</v>
      </c>
      <c r="G29" s="39"/>
      <c r="H29" s="38" t="e">
        <f>G29/D7*100</f>
        <v>#DIV/0!</v>
      </c>
      <c r="I29" s="1"/>
      <c r="J29" s="1"/>
      <c r="K29" s="36" t="s">
        <v>121</v>
      </c>
      <c r="L29" s="37"/>
      <c r="M29" s="38" t="e">
        <f>L29/M7*100</f>
        <v>#DIV/0!</v>
      </c>
      <c r="N29" s="39"/>
      <c r="O29" s="38" t="e">
        <f>N29/M7*100</f>
        <v>#DIV/0!</v>
      </c>
      <c r="P29" s="39"/>
      <c r="Q29" s="38" t="e">
        <f>P29/M7*100</f>
        <v>#DIV/0!</v>
      </c>
      <c r="R29" s="1"/>
      <c r="S29" s="1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23.25">
      <c r="A30" s="1"/>
      <c r="B30" s="36" t="s">
        <v>122</v>
      </c>
      <c r="C30" s="37"/>
      <c r="D30" s="38" t="e">
        <f>C30/D7*100</f>
        <v>#DIV/0!</v>
      </c>
      <c r="E30" s="39"/>
      <c r="F30" s="38" t="e">
        <f>E30/D7*100</f>
        <v>#DIV/0!</v>
      </c>
      <c r="G30" s="39"/>
      <c r="H30" s="38" t="e">
        <f>G30/D7*100</f>
        <v>#DIV/0!</v>
      </c>
      <c r="I30" s="1"/>
      <c r="J30" s="1"/>
      <c r="K30" s="36" t="s">
        <v>122</v>
      </c>
      <c r="L30" s="37"/>
      <c r="M30" s="38" t="e">
        <f>L30/M7*100</f>
        <v>#DIV/0!</v>
      </c>
      <c r="N30" s="39"/>
      <c r="O30" s="38" t="e">
        <f>N30/M7*100</f>
        <v>#DIV/0!</v>
      </c>
      <c r="P30" s="39"/>
      <c r="Q30" s="38" t="e">
        <f>P30/M7*100</f>
        <v>#DIV/0!</v>
      </c>
      <c r="R30" s="1"/>
      <c r="S30" s="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5.75">
      <c r="A31" s="1"/>
      <c r="B31" s="36" t="s">
        <v>123</v>
      </c>
      <c r="C31" s="37"/>
      <c r="D31" s="38" t="e">
        <f>C31/D7*100</f>
        <v>#DIV/0!</v>
      </c>
      <c r="E31" s="39"/>
      <c r="F31" s="38" t="e">
        <f>E31/D7*100</f>
        <v>#DIV/0!</v>
      </c>
      <c r="G31" s="39"/>
      <c r="H31" s="38" t="e">
        <f>G31/D7*100</f>
        <v>#DIV/0!</v>
      </c>
      <c r="I31" s="1"/>
      <c r="J31" s="1"/>
      <c r="K31" s="36" t="s">
        <v>123</v>
      </c>
      <c r="L31" s="37"/>
      <c r="M31" s="38" t="e">
        <f>L31/M7*100</f>
        <v>#DIV/0!</v>
      </c>
      <c r="N31" s="39"/>
      <c r="O31" s="38" t="e">
        <f>N31/M7*100</f>
        <v>#DIV/0!</v>
      </c>
      <c r="P31" s="39"/>
      <c r="Q31" s="38" t="e">
        <f>P31/M7*100</f>
        <v>#DIV/0!</v>
      </c>
      <c r="R31" s="1"/>
      <c r="S31" s="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5.75">
      <c r="A32" s="1"/>
      <c r="B32" s="36" t="s">
        <v>124</v>
      </c>
      <c r="C32" s="37"/>
      <c r="D32" s="38" t="e">
        <f>C32/D7*100</f>
        <v>#DIV/0!</v>
      </c>
      <c r="E32" s="39"/>
      <c r="F32" s="38" t="e">
        <f>E32/D7*100</f>
        <v>#DIV/0!</v>
      </c>
      <c r="G32" s="39"/>
      <c r="H32" s="38" t="e">
        <f>G32/D7*100</f>
        <v>#DIV/0!</v>
      </c>
      <c r="I32" s="1"/>
      <c r="J32" s="1"/>
      <c r="K32" s="36" t="s">
        <v>124</v>
      </c>
      <c r="L32" s="37"/>
      <c r="M32" s="38" t="e">
        <f>L32/M7*100</f>
        <v>#DIV/0!</v>
      </c>
      <c r="N32" s="39"/>
      <c r="O32" s="38" t="e">
        <f>N32/M7*100</f>
        <v>#DIV/0!</v>
      </c>
      <c r="P32" s="39"/>
      <c r="Q32" s="38" t="e">
        <f>P32/M7*100</f>
        <v>#DIV/0!</v>
      </c>
      <c r="R32" s="1"/>
      <c r="S32" s="1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5.75">
      <c r="A33" s="1"/>
      <c r="B33" s="44" t="s">
        <v>125</v>
      </c>
      <c r="C33" s="45"/>
      <c r="D33" s="182"/>
      <c r="E33" s="33"/>
      <c r="F33" s="182"/>
      <c r="G33" s="33"/>
      <c r="H33" s="183"/>
      <c r="I33" s="1"/>
      <c r="J33" s="1"/>
      <c r="K33" s="44" t="s">
        <v>125</v>
      </c>
      <c r="L33" s="45"/>
      <c r="M33" s="182"/>
      <c r="N33" s="33"/>
      <c r="O33" s="182"/>
      <c r="P33" s="33"/>
      <c r="Q33" s="183"/>
      <c r="R33" s="1"/>
      <c r="S33" s="1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5.75">
      <c r="A34" s="1"/>
      <c r="B34" s="44" t="s">
        <v>99</v>
      </c>
      <c r="C34" s="46" t="e">
        <f>C33/(D7*18)*100</f>
        <v>#DIV/0!</v>
      </c>
      <c r="D34" s="182"/>
      <c r="E34" s="46" t="e">
        <f>E33/(D7*18)*100</f>
        <v>#DIV/0!</v>
      </c>
      <c r="F34" s="182"/>
      <c r="G34" s="46" t="e">
        <f>G33/(D7*18)*100</f>
        <v>#DIV/0!</v>
      </c>
      <c r="H34" s="183"/>
      <c r="I34" s="1"/>
      <c r="J34" s="1"/>
      <c r="K34" s="44" t="s">
        <v>99</v>
      </c>
      <c r="L34" s="46" t="e">
        <f>L33/(M7*18)*100</f>
        <v>#DIV/0!</v>
      </c>
      <c r="M34" s="182"/>
      <c r="N34" s="46" t="e">
        <f>N33/(M7*18)*100</f>
        <v>#DIV/0!</v>
      </c>
      <c r="O34" s="182"/>
      <c r="P34" s="46" t="e">
        <f>P33/(M7*18)*100</f>
        <v>#DIV/0!</v>
      </c>
      <c r="Q34" s="183"/>
      <c r="R34" s="1"/>
      <c r="S34" s="1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23.25">
      <c r="A38" s="1"/>
      <c r="B38" s="26"/>
      <c r="I38" s="1"/>
      <c r="J38" s="1"/>
      <c r="K38" s="26"/>
      <c r="R38" s="1"/>
      <c r="S38" s="1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>
      <c r="A39" s="1"/>
      <c r="I39" s="1"/>
      <c r="J39" s="1"/>
      <c r="R39" s="1"/>
      <c r="S39" s="1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16.5">
      <c r="A40" s="1"/>
      <c r="B40" s="27"/>
      <c r="I40" s="1"/>
      <c r="J40" s="1"/>
      <c r="K40" s="27"/>
      <c r="R40" s="1"/>
      <c r="S40" s="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16.5">
      <c r="A41" s="1"/>
      <c r="B41" s="28" t="s">
        <v>95</v>
      </c>
      <c r="C41" s="29" t="s">
        <v>96</v>
      </c>
      <c r="D41" s="30"/>
      <c r="I41" s="1"/>
      <c r="J41" s="1"/>
      <c r="K41" s="28" t="s">
        <v>95</v>
      </c>
      <c r="L41" s="29" t="s">
        <v>96</v>
      </c>
      <c r="M41" s="30"/>
      <c r="R41" s="1"/>
      <c r="S41" s="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15.75">
      <c r="A42" s="1"/>
      <c r="B42" s="31" t="s">
        <v>97</v>
      </c>
      <c r="I42" s="1"/>
      <c r="J42" s="1"/>
      <c r="K42" s="31" t="s">
        <v>97</v>
      </c>
      <c r="R42" s="1"/>
      <c r="S42" s="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>
      <c r="A43" s="1"/>
      <c r="B43" s="32"/>
      <c r="C43" s="33" t="s">
        <v>98</v>
      </c>
      <c r="D43" s="34" t="s">
        <v>99</v>
      </c>
      <c r="E43" s="33" t="s">
        <v>100</v>
      </c>
      <c r="F43" s="34" t="s">
        <v>99</v>
      </c>
      <c r="G43" s="33" t="s">
        <v>101</v>
      </c>
      <c r="H43" s="33" t="s">
        <v>99</v>
      </c>
      <c r="I43" s="1"/>
      <c r="J43" s="1"/>
      <c r="K43" s="32"/>
      <c r="L43" s="33" t="s">
        <v>98</v>
      </c>
      <c r="M43" s="34" t="s">
        <v>99</v>
      </c>
      <c r="N43" s="33" t="s">
        <v>100</v>
      </c>
      <c r="O43" s="34" t="s">
        <v>99</v>
      </c>
      <c r="P43" s="33" t="s">
        <v>101</v>
      </c>
      <c r="Q43" s="33" t="s">
        <v>99</v>
      </c>
      <c r="R43" s="1"/>
      <c r="S43" s="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ht="15.75">
      <c r="A44" s="1"/>
      <c r="B44" s="35"/>
      <c r="C44" s="181" t="s">
        <v>102</v>
      </c>
      <c r="D44" s="181"/>
      <c r="E44" s="181"/>
      <c r="F44" s="181"/>
      <c r="G44" s="181"/>
      <c r="H44" s="181"/>
      <c r="I44" s="1"/>
      <c r="J44" s="1"/>
      <c r="K44" s="35"/>
      <c r="L44" s="181" t="s">
        <v>102</v>
      </c>
      <c r="M44" s="181"/>
      <c r="N44" s="181"/>
      <c r="O44" s="181"/>
      <c r="P44" s="181"/>
      <c r="Q44" s="181"/>
      <c r="R44" s="1"/>
      <c r="S44" s="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>
      <c r="A45" s="1"/>
      <c r="B45" s="36" t="s">
        <v>103</v>
      </c>
      <c r="C45" s="37"/>
      <c r="D45" s="38" t="e">
        <f>C45/D41*100</f>
        <v>#DIV/0!</v>
      </c>
      <c r="E45" s="34"/>
      <c r="F45" s="38" t="e">
        <f>E45/D41*100</f>
        <v>#DIV/0!</v>
      </c>
      <c r="G45" s="34"/>
      <c r="H45" s="38" t="e">
        <f>G45/D41*100</f>
        <v>#DIV/0!</v>
      </c>
      <c r="I45" s="1"/>
      <c r="J45" s="1"/>
      <c r="K45" s="36" t="s">
        <v>103</v>
      </c>
      <c r="L45" s="37"/>
      <c r="M45" s="38" t="e">
        <f>L45/M41*100</f>
        <v>#DIV/0!</v>
      </c>
      <c r="N45" s="34"/>
      <c r="O45" s="38" t="e">
        <f>N45/M41*100</f>
        <v>#DIV/0!</v>
      </c>
      <c r="P45" s="34"/>
      <c r="Q45" s="38" t="e">
        <f>P45/M41*100</f>
        <v>#DIV/0!</v>
      </c>
      <c r="R45" s="1"/>
      <c r="S45" s="1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ht="15.75">
      <c r="A46" s="1"/>
      <c r="B46" s="36" t="s">
        <v>104</v>
      </c>
      <c r="C46" s="37"/>
      <c r="D46" s="38" t="e">
        <f>C46/D41*100</f>
        <v>#DIV/0!</v>
      </c>
      <c r="E46" s="39"/>
      <c r="F46" s="38" t="e">
        <f>E46/D41*100</f>
        <v>#DIV/0!</v>
      </c>
      <c r="G46" s="39"/>
      <c r="H46" s="38" t="e">
        <f>G46/D41*100</f>
        <v>#DIV/0!</v>
      </c>
      <c r="I46" s="1"/>
      <c r="J46" s="1"/>
      <c r="K46" s="36" t="s">
        <v>104</v>
      </c>
      <c r="L46" s="37"/>
      <c r="M46" s="38" t="e">
        <f>L46/M41*100</f>
        <v>#DIV/0!</v>
      </c>
      <c r="N46" s="39"/>
      <c r="O46" s="38" t="e">
        <f>N46/M41*100</f>
        <v>#DIV/0!</v>
      </c>
      <c r="P46" s="39"/>
      <c r="Q46" s="38" t="e">
        <f>P46/M41*100</f>
        <v>#DIV/0!</v>
      </c>
      <c r="R46" s="1"/>
      <c r="S46" s="1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ht="15.75">
      <c r="A47" s="1"/>
      <c r="B47" s="36" t="s">
        <v>105</v>
      </c>
      <c r="C47" s="37"/>
      <c r="D47" s="38" t="e">
        <f>C47/D41*100</f>
        <v>#DIV/0!</v>
      </c>
      <c r="E47" s="39"/>
      <c r="F47" s="38" t="e">
        <f>E47/D41*100</f>
        <v>#DIV/0!</v>
      </c>
      <c r="G47" s="39"/>
      <c r="H47" s="38" t="e">
        <f>G47/D41*100</f>
        <v>#DIV/0!</v>
      </c>
      <c r="I47" s="1"/>
      <c r="J47" s="1"/>
      <c r="K47" s="36" t="s">
        <v>105</v>
      </c>
      <c r="L47" s="37"/>
      <c r="M47" s="38" t="e">
        <f>L47/M41*100</f>
        <v>#DIV/0!</v>
      </c>
      <c r="N47" s="39"/>
      <c r="O47" s="38" t="e">
        <f>N47/M41*100</f>
        <v>#DIV/0!</v>
      </c>
      <c r="P47" s="39"/>
      <c r="Q47" s="38" t="e">
        <f>P47/M41*100</f>
        <v>#DIV/0!</v>
      </c>
      <c r="R47" s="1"/>
      <c r="S47" s="1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5.75">
      <c r="A48" s="1"/>
      <c r="B48" s="36" t="s">
        <v>106</v>
      </c>
      <c r="C48" s="37"/>
      <c r="D48" s="38" t="e">
        <f>C48/D41*100</f>
        <v>#DIV/0!</v>
      </c>
      <c r="E48" s="39"/>
      <c r="F48" s="38" t="e">
        <f>E48/D41*100</f>
        <v>#DIV/0!</v>
      </c>
      <c r="G48" s="39"/>
      <c r="H48" s="38" t="e">
        <f>G48/D41*100</f>
        <v>#DIV/0!</v>
      </c>
      <c r="I48" s="1"/>
      <c r="J48" s="1"/>
      <c r="K48" s="36" t="s">
        <v>106</v>
      </c>
      <c r="L48" s="37"/>
      <c r="M48" s="38" t="e">
        <f>L48/M41*100</f>
        <v>#DIV/0!</v>
      </c>
      <c r="N48" s="39"/>
      <c r="O48" s="38" t="e">
        <f>N48/M41*100</f>
        <v>#DIV/0!</v>
      </c>
      <c r="P48" s="39"/>
      <c r="Q48" s="38" t="e">
        <f>P48/M41*100</f>
        <v>#DIV/0!</v>
      </c>
      <c r="R48" s="1"/>
      <c r="S48" s="1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ht="15.75">
      <c r="A49" s="1"/>
      <c r="B49" s="36" t="s">
        <v>107</v>
      </c>
      <c r="C49" s="37"/>
      <c r="D49" s="38" t="e">
        <f>C49/D41*100</f>
        <v>#DIV/0!</v>
      </c>
      <c r="E49" s="39"/>
      <c r="F49" s="38" t="e">
        <f>E49/D41*100</f>
        <v>#DIV/0!</v>
      </c>
      <c r="G49" s="39"/>
      <c r="H49" s="38" t="e">
        <f>G49/D41*100</f>
        <v>#DIV/0!</v>
      </c>
      <c r="I49" s="1"/>
      <c r="J49" s="1"/>
      <c r="K49" s="36" t="s">
        <v>107</v>
      </c>
      <c r="L49" s="37"/>
      <c r="M49" s="38" t="e">
        <f>L49/M41*100</f>
        <v>#DIV/0!</v>
      </c>
      <c r="N49" s="39"/>
      <c r="O49" s="38" t="e">
        <f>N49/M41*100</f>
        <v>#DIV/0!</v>
      </c>
      <c r="P49" s="39"/>
      <c r="Q49" s="38" t="e">
        <f>P49/M41*100</f>
        <v>#DIV/0!</v>
      </c>
      <c r="R49" s="1"/>
      <c r="S49" s="1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>
      <c r="A50" s="1"/>
      <c r="B50" s="40"/>
      <c r="C50" s="181" t="s">
        <v>108</v>
      </c>
      <c r="D50" s="181"/>
      <c r="E50" s="181"/>
      <c r="F50" s="181"/>
      <c r="G50" s="181"/>
      <c r="H50" s="181"/>
      <c r="I50" s="1"/>
      <c r="J50" s="1"/>
      <c r="K50" s="40"/>
      <c r="L50" s="181" t="s">
        <v>108</v>
      </c>
      <c r="M50" s="181"/>
      <c r="N50" s="181"/>
      <c r="O50" s="181"/>
      <c r="P50" s="181"/>
      <c r="Q50" s="181"/>
      <c r="R50" s="1"/>
      <c r="S50" s="1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23.25">
      <c r="A51" s="1"/>
      <c r="B51" s="36" t="s">
        <v>109</v>
      </c>
      <c r="C51" s="37"/>
      <c r="D51" s="38" t="e">
        <f>C51/D41*100</f>
        <v>#DIV/0!</v>
      </c>
      <c r="E51" s="39"/>
      <c r="F51" s="38" t="e">
        <f>E51/D41*100</f>
        <v>#DIV/0!</v>
      </c>
      <c r="G51" s="39"/>
      <c r="H51" s="38" t="e">
        <f>G51/D41*100</f>
        <v>#DIV/0!</v>
      </c>
      <c r="I51" s="1"/>
      <c r="J51" s="1"/>
      <c r="K51" s="36" t="s">
        <v>109</v>
      </c>
      <c r="L51" s="37"/>
      <c r="M51" s="38" t="e">
        <f>L51/M41*100</f>
        <v>#DIV/0!</v>
      </c>
      <c r="N51" s="39"/>
      <c r="O51" s="38" t="e">
        <f>N51/M41*100</f>
        <v>#DIV/0!</v>
      </c>
      <c r="P51" s="39"/>
      <c r="Q51" s="38" t="e">
        <f>P51/M41*100</f>
        <v>#DIV/0!</v>
      </c>
      <c r="R51" s="1"/>
      <c r="S51" s="1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5.75">
      <c r="A52" s="1"/>
      <c r="B52" s="36" t="s">
        <v>110</v>
      </c>
      <c r="C52" s="37"/>
      <c r="D52" s="38" t="e">
        <f>C52/D41*100</f>
        <v>#DIV/0!</v>
      </c>
      <c r="E52" s="39"/>
      <c r="F52" s="38" t="e">
        <f>E52/D41*100</f>
        <v>#DIV/0!</v>
      </c>
      <c r="G52" s="39"/>
      <c r="H52" s="38" t="e">
        <f>G52/D41*100</f>
        <v>#DIV/0!</v>
      </c>
      <c r="I52" s="1"/>
      <c r="J52" s="1"/>
      <c r="K52" s="36" t="s">
        <v>110</v>
      </c>
      <c r="L52" s="37"/>
      <c r="M52" s="38" t="e">
        <f>L52/M41*100</f>
        <v>#DIV/0!</v>
      </c>
      <c r="N52" s="39"/>
      <c r="O52" s="38" t="e">
        <f>N52/M41*100</f>
        <v>#DIV/0!</v>
      </c>
      <c r="P52" s="39"/>
      <c r="Q52" s="38" t="e">
        <f>P52/M41*100</f>
        <v>#DIV/0!</v>
      </c>
      <c r="R52" s="1"/>
      <c r="S52" s="1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>
      <c r="A53" s="1"/>
      <c r="B53" s="40"/>
      <c r="C53" s="181" t="s">
        <v>111</v>
      </c>
      <c r="D53" s="181"/>
      <c r="E53" s="181"/>
      <c r="F53" s="181"/>
      <c r="G53" s="181"/>
      <c r="H53" s="181"/>
      <c r="I53" s="1"/>
      <c r="J53" s="1"/>
      <c r="K53" s="40"/>
      <c r="L53" s="181" t="s">
        <v>111</v>
      </c>
      <c r="M53" s="181"/>
      <c r="N53" s="181"/>
      <c r="O53" s="181"/>
      <c r="P53" s="181"/>
      <c r="Q53" s="181"/>
      <c r="R53" s="1"/>
      <c r="S53" s="1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34.5">
      <c r="A54" s="1"/>
      <c r="B54" s="41" t="s">
        <v>112</v>
      </c>
      <c r="C54" s="42"/>
      <c r="D54" s="38" t="e">
        <f>C54/D41*100</f>
        <v>#DIV/0!</v>
      </c>
      <c r="E54" s="39"/>
      <c r="F54" s="38" t="e">
        <f>E54/D41*100</f>
        <v>#DIV/0!</v>
      </c>
      <c r="G54" s="39"/>
      <c r="H54" s="38" t="e">
        <f>G54/D41*100</f>
        <v>#DIV/0!</v>
      </c>
      <c r="I54" s="1"/>
      <c r="J54" s="1"/>
      <c r="K54" s="41" t="s">
        <v>112</v>
      </c>
      <c r="L54" s="42"/>
      <c r="M54" s="38" t="e">
        <f>L54/M41*100</f>
        <v>#DIV/0!</v>
      </c>
      <c r="N54" s="39"/>
      <c r="O54" s="38" t="e">
        <f>N54/M41*100</f>
        <v>#DIV/0!</v>
      </c>
      <c r="P54" s="39"/>
      <c r="Q54" s="38" t="e">
        <f>P54/M41*100</f>
        <v>#DIV/0!</v>
      </c>
      <c r="R54" s="1"/>
      <c r="S54" s="1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23.25">
      <c r="A55" s="1"/>
      <c r="B55" s="36" t="s">
        <v>113</v>
      </c>
      <c r="C55" s="42"/>
      <c r="D55" s="38" t="e">
        <f>C55/D41*100</f>
        <v>#DIV/0!</v>
      </c>
      <c r="E55" s="39"/>
      <c r="F55" s="38" t="e">
        <f>E55/D41*100</f>
        <v>#DIV/0!</v>
      </c>
      <c r="G55" s="39"/>
      <c r="H55" s="38" t="e">
        <f>G55/D41*100</f>
        <v>#DIV/0!</v>
      </c>
      <c r="I55" s="1"/>
      <c r="J55" s="1"/>
      <c r="K55" s="36" t="s">
        <v>113</v>
      </c>
      <c r="L55" s="42"/>
      <c r="M55" s="38" t="e">
        <f>L55/M41*100</f>
        <v>#DIV/0!</v>
      </c>
      <c r="N55" s="39"/>
      <c r="O55" s="38" t="e">
        <f>N55/M41*100</f>
        <v>#DIV/0!</v>
      </c>
      <c r="P55" s="39"/>
      <c r="Q55" s="38" t="e">
        <f>P55/M41*100</f>
        <v>#DIV/0!</v>
      </c>
      <c r="R55" s="1"/>
      <c r="S55" s="1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>
      <c r="A56" s="1"/>
      <c r="B56" s="43"/>
      <c r="C56" s="181" t="s">
        <v>114</v>
      </c>
      <c r="D56" s="181"/>
      <c r="E56" s="181"/>
      <c r="F56" s="181"/>
      <c r="G56" s="181"/>
      <c r="H56" s="181"/>
      <c r="I56" s="1"/>
      <c r="J56" s="1"/>
      <c r="K56" s="43"/>
      <c r="L56" s="181" t="s">
        <v>114</v>
      </c>
      <c r="M56" s="181"/>
      <c r="N56" s="181"/>
      <c r="O56" s="181"/>
      <c r="P56" s="181"/>
      <c r="Q56" s="181"/>
      <c r="R56" s="1"/>
      <c r="S56" s="1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15.75">
      <c r="A57" s="1"/>
      <c r="B57" s="36" t="s">
        <v>115</v>
      </c>
      <c r="C57" s="37"/>
      <c r="D57" s="38" t="e">
        <f>C57/D41*100</f>
        <v>#DIV/0!</v>
      </c>
      <c r="E57" s="39"/>
      <c r="F57" s="38" t="e">
        <f>E57/D41*100</f>
        <v>#DIV/0!</v>
      </c>
      <c r="G57" s="39"/>
      <c r="H57" s="38" t="e">
        <f>G57/D41*100</f>
        <v>#DIV/0!</v>
      </c>
      <c r="I57" s="1"/>
      <c r="J57" s="1"/>
      <c r="K57" s="36" t="s">
        <v>115</v>
      </c>
      <c r="L57" s="37"/>
      <c r="M57" s="38" t="e">
        <f>L57/M41*100</f>
        <v>#DIV/0!</v>
      </c>
      <c r="N57" s="39"/>
      <c r="O57" s="38" t="e">
        <f>N57/M41*100</f>
        <v>#DIV/0!</v>
      </c>
      <c r="P57" s="39"/>
      <c r="Q57" s="38" t="e">
        <f>P57/M41*100</f>
        <v>#DIV/0!</v>
      </c>
      <c r="R57" s="1"/>
      <c r="S57" s="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15.75">
      <c r="A58" s="1"/>
      <c r="B58" s="36" t="s">
        <v>116</v>
      </c>
      <c r="C58" s="37"/>
      <c r="D58" s="38" t="e">
        <f>C58/D41*100</f>
        <v>#DIV/0!</v>
      </c>
      <c r="E58" s="39"/>
      <c r="F58" s="38" t="e">
        <f>E58/D41*100</f>
        <v>#DIV/0!</v>
      </c>
      <c r="G58" s="39"/>
      <c r="H58" s="38" t="e">
        <f>G58/D41*100</f>
        <v>#DIV/0!</v>
      </c>
      <c r="I58" s="1"/>
      <c r="J58" s="1"/>
      <c r="K58" s="36" t="s">
        <v>116</v>
      </c>
      <c r="L58" s="37"/>
      <c r="M58" s="38" t="e">
        <f>L58/M41*100</f>
        <v>#DIV/0!</v>
      </c>
      <c r="N58" s="39"/>
      <c r="O58" s="38" t="e">
        <f>N58/M41*100</f>
        <v>#DIV/0!</v>
      </c>
      <c r="P58" s="39"/>
      <c r="Q58" s="38" t="e">
        <f>P58/M41*100</f>
        <v>#DIV/0!</v>
      </c>
      <c r="R58" s="1"/>
      <c r="S58" s="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ht="23.25">
      <c r="A59" s="1"/>
      <c r="B59" s="36" t="s">
        <v>117</v>
      </c>
      <c r="C59" s="37"/>
      <c r="D59" s="38" t="e">
        <f>C59/D41*100</f>
        <v>#DIV/0!</v>
      </c>
      <c r="E59" s="39"/>
      <c r="F59" s="38" t="e">
        <f>E59/D41*100</f>
        <v>#DIV/0!</v>
      </c>
      <c r="G59" s="39"/>
      <c r="H59" s="38" t="e">
        <f>G59/D41*100</f>
        <v>#DIV/0!</v>
      </c>
      <c r="I59" s="1"/>
      <c r="J59" s="1"/>
      <c r="K59" s="36" t="s">
        <v>117</v>
      </c>
      <c r="L59" s="37"/>
      <c r="M59" s="38" t="e">
        <f>L59/M41*100</f>
        <v>#DIV/0!</v>
      </c>
      <c r="N59" s="39"/>
      <c r="O59" s="38" t="e">
        <f>N59/M41*100</f>
        <v>#DIV/0!</v>
      </c>
      <c r="P59" s="39"/>
      <c r="Q59" s="38" t="e">
        <f>P59/M41*100</f>
        <v>#DIV/0!</v>
      </c>
      <c r="R59" s="1"/>
      <c r="S59" s="1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ht="15.75">
      <c r="A60" s="1"/>
      <c r="B60" s="36" t="s">
        <v>118</v>
      </c>
      <c r="C60" s="37"/>
      <c r="D60" s="38" t="e">
        <f>C60/D41*0</f>
        <v>#DIV/0!</v>
      </c>
      <c r="E60" s="39"/>
      <c r="F60" s="38" t="e">
        <f>E60/D41*100</f>
        <v>#DIV/0!</v>
      </c>
      <c r="G60" s="39"/>
      <c r="H60" s="38" t="e">
        <f>G60/D41*100</f>
        <v>#DIV/0!</v>
      </c>
      <c r="I60" s="1"/>
      <c r="J60" s="1"/>
      <c r="K60" s="36" t="s">
        <v>118</v>
      </c>
      <c r="L60" s="37"/>
      <c r="M60" s="38" t="e">
        <f>L60/M41*0</f>
        <v>#DIV/0!</v>
      </c>
      <c r="N60" s="39"/>
      <c r="O60" s="38" t="e">
        <f>N60/M41*100</f>
        <v>#DIV/0!</v>
      </c>
      <c r="P60" s="39"/>
      <c r="Q60" s="38" t="e">
        <f>P60/M41*100</f>
        <v>#DIV/0!</v>
      </c>
      <c r="R60" s="1"/>
      <c r="S60" s="1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>
      <c r="A61" s="2"/>
      <c r="B61" s="43"/>
      <c r="C61" s="181" t="s">
        <v>119</v>
      </c>
      <c r="D61" s="181"/>
      <c r="E61" s="181"/>
      <c r="F61" s="181"/>
      <c r="G61" s="181"/>
      <c r="H61" s="181"/>
      <c r="I61" s="1"/>
      <c r="J61" s="1"/>
      <c r="K61" s="43"/>
      <c r="L61" s="181" t="s">
        <v>119</v>
      </c>
      <c r="M61" s="181"/>
      <c r="N61" s="181"/>
      <c r="O61" s="181"/>
      <c r="P61" s="181"/>
      <c r="Q61" s="181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ht="23.25">
      <c r="A62" s="2"/>
      <c r="B62" s="36" t="s">
        <v>120</v>
      </c>
      <c r="C62" s="37"/>
      <c r="D62" s="38" t="e">
        <f>C62/D41*100</f>
        <v>#DIV/0!</v>
      </c>
      <c r="E62" s="39"/>
      <c r="F62" s="38" t="e">
        <f>E62/D41*100</f>
        <v>#DIV/0!</v>
      </c>
      <c r="G62" s="39"/>
      <c r="H62" s="38" t="e">
        <f>G62/D41*100</f>
        <v>#DIV/0!</v>
      </c>
      <c r="I62" s="1"/>
      <c r="J62" s="1"/>
      <c r="K62" s="36" t="s">
        <v>120</v>
      </c>
      <c r="L62" s="37"/>
      <c r="M62" s="38" t="e">
        <f>L62/M41*100</f>
        <v>#DIV/0!</v>
      </c>
      <c r="N62" s="39"/>
      <c r="O62" s="38" t="e">
        <f>N62/M41*100</f>
        <v>#DIV/0!</v>
      </c>
      <c r="P62" s="39"/>
      <c r="Q62" s="38" t="e">
        <f>P62/M41*100</f>
        <v>#DIV/0!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ht="23.25">
      <c r="A63" s="2"/>
      <c r="B63" s="36" t="s">
        <v>121</v>
      </c>
      <c r="C63" s="37"/>
      <c r="D63" s="38" t="e">
        <f>C63/D41*100</f>
        <v>#DIV/0!</v>
      </c>
      <c r="E63" s="39"/>
      <c r="F63" s="38" t="e">
        <f>E63/D41*100</f>
        <v>#DIV/0!</v>
      </c>
      <c r="G63" s="39"/>
      <c r="H63" s="38" t="e">
        <f>G63/D41*100</f>
        <v>#DIV/0!</v>
      </c>
      <c r="I63" s="1"/>
      <c r="J63" s="1"/>
      <c r="K63" s="36" t="s">
        <v>121</v>
      </c>
      <c r="L63" s="37"/>
      <c r="M63" s="38" t="e">
        <f>L63/M41*100</f>
        <v>#DIV/0!</v>
      </c>
      <c r="N63" s="39"/>
      <c r="O63" s="38" t="e">
        <f>N63/M41*100</f>
        <v>#DIV/0!</v>
      </c>
      <c r="P63" s="39"/>
      <c r="Q63" s="38" t="e">
        <f>P63/M41*100</f>
        <v>#DIV/0!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23.25">
      <c r="A64" s="2"/>
      <c r="B64" s="36" t="s">
        <v>122</v>
      </c>
      <c r="C64" s="37"/>
      <c r="D64" s="38" t="e">
        <f>C64/D41*100</f>
        <v>#DIV/0!</v>
      </c>
      <c r="E64" s="39"/>
      <c r="F64" s="38" t="e">
        <f>E64/D41*100</f>
        <v>#DIV/0!</v>
      </c>
      <c r="G64" s="39"/>
      <c r="H64" s="38" t="e">
        <f>G64/D41*100</f>
        <v>#DIV/0!</v>
      </c>
      <c r="I64" s="1"/>
      <c r="J64" s="1"/>
      <c r="K64" s="36" t="s">
        <v>122</v>
      </c>
      <c r="L64" s="37"/>
      <c r="M64" s="38" t="e">
        <f>L64/M41*100</f>
        <v>#DIV/0!</v>
      </c>
      <c r="N64" s="39"/>
      <c r="O64" s="38" t="e">
        <f>N64/M41*100</f>
        <v>#DIV/0!</v>
      </c>
      <c r="P64" s="39"/>
      <c r="Q64" s="38" t="e">
        <f>P64/M41*100</f>
        <v>#DIV/0!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15.75">
      <c r="A65" s="2"/>
      <c r="B65" s="36" t="s">
        <v>123</v>
      </c>
      <c r="C65" s="37"/>
      <c r="D65" s="38" t="e">
        <f>C65/D41*100</f>
        <v>#DIV/0!</v>
      </c>
      <c r="E65" s="39"/>
      <c r="F65" s="38" t="e">
        <f>E65/D41*100</f>
        <v>#DIV/0!</v>
      </c>
      <c r="G65" s="39"/>
      <c r="H65" s="38" t="e">
        <f>G65/D41*100</f>
        <v>#DIV/0!</v>
      </c>
      <c r="I65" s="1"/>
      <c r="J65" s="1"/>
      <c r="K65" s="36" t="s">
        <v>123</v>
      </c>
      <c r="L65" s="37"/>
      <c r="M65" s="38" t="e">
        <f>L65/M41*100</f>
        <v>#DIV/0!</v>
      </c>
      <c r="N65" s="39"/>
      <c r="O65" s="38" t="e">
        <f>N65/M41*100</f>
        <v>#DIV/0!</v>
      </c>
      <c r="P65" s="39"/>
      <c r="Q65" s="38" t="e">
        <f>P65/M41*100</f>
        <v>#DIV/0!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ht="15.75">
      <c r="A66" s="2"/>
      <c r="B66" s="36" t="s">
        <v>124</v>
      </c>
      <c r="C66" s="37"/>
      <c r="D66" s="38" t="e">
        <f>C66/D41*100</f>
        <v>#DIV/0!</v>
      </c>
      <c r="E66" s="39"/>
      <c r="F66" s="38" t="e">
        <f>E66/D41*100</f>
        <v>#DIV/0!</v>
      </c>
      <c r="G66" s="39"/>
      <c r="H66" s="38" t="e">
        <f>G66/D41*100</f>
        <v>#DIV/0!</v>
      </c>
      <c r="I66" s="1"/>
      <c r="J66" s="1"/>
      <c r="K66" s="36" t="s">
        <v>124</v>
      </c>
      <c r="L66" s="37"/>
      <c r="M66" s="38" t="e">
        <f>L66/M41*100</f>
        <v>#DIV/0!</v>
      </c>
      <c r="N66" s="39"/>
      <c r="O66" s="38" t="e">
        <f>N66/M41*100</f>
        <v>#DIV/0!</v>
      </c>
      <c r="P66" s="39"/>
      <c r="Q66" s="38" t="e">
        <f>P66/M41*100</f>
        <v>#DIV/0!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ht="15.75">
      <c r="A67" s="2"/>
      <c r="B67" s="44" t="s">
        <v>125</v>
      </c>
      <c r="C67" s="45"/>
      <c r="D67" s="182"/>
      <c r="E67" s="33"/>
      <c r="F67" s="182"/>
      <c r="G67" s="33"/>
      <c r="H67" s="183"/>
      <c r="I67" s="1"/>
      <c r="J67" s="1"/>
      <c r="K67" s="44" t="s">
        <v>125</v>
      </c>
      <c r="L67" s="45"/>
      <c r="M67" s="182"/>
      <c r="N67" s="33"/>
      <c r="O67" s="182"/>
      <c r="P67" s="33"/>
      <c r="Q67" s="183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ht="15.75">
      <c r="A68" s="2"/>
      <c r="B68" s="44" t="s">
        <v>99</v>
      </c>
      <c r="C68" s="46" t="e">
        <f>C67/(D41*18)*100</f>
        <v>#DIV/0!</v>
      </c>
      <c r="D68" s="182"/>
      <c r="E68" s="46" t="e">
        <f>E67/(D41*18)*100</f>
        <v>#DIV/0!</v>
      </c>
      <c r="F68" s="182"/>
      <c r="G68" s="46" t="e">
        <f>G67/(D41*18)*100</f>
        <v>#DIV/0!</v>
      </c>
      <c r="H68" s="183"/>
      <c r="I68" s="1"/>
      <c r="J68" s="1"/>
      <c r="K68" s="44" t="s">
        <v>99</v>
      </c>
      <c r="L68" s="46" t="e">
        <f>L67/(M41*18)*100</f>
        <v>#DIV/0!</v>
      </c>
      <c r="M68" s="182"/>
      <c r="N68" s="46" t="e">
        <f>N67/(M41*18)*100</f>
        <v>#DIV/0!</v>
      </c>
      <c r="O68" s="182"/>
      <c r="P68" s="46" t="e">
        <f>P67/(M41*18)*100</f>
        <v>#DIV/0!</v>
      </c>
      <c r="Q68" s="183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ht="23.25">
      <c r="A74" s="2"/>
      <c r="B74" s="26"/>
      <c r="I74" s="1"/>
      <c r="J74" s="1"/>
      <c r="K74" s="26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>
      <c r="A75" s="2"/>
      <c r="I75" s="1"/>
      <c r="J75" s="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ht="16.5">
      <c r="A76" s="2"/>
      <c r="B76" s="27"/>
      <c r="I76" s="1"/>
      <c r="J76" s="1"/>
      <c r="K76" s="27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16.5">
      <c r="A77" s="2"/>
      <c r="B77" s="28" t="s">
        <v>95</v>
      </c>
      <c r="C77" s="29" t="s">
        <v>96</v>
      </c>
      <c r="D77" s="30"/>
      <c r="I77" s="1"/>
      <c r="J77" s="1"/>
      <c r="K77" s="28" t="s">
        <v>95</v>
      </c>
      <c r="L77" s="29" t="s">
        <v>96</v>
      </c>
      <c r="M77" s="30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ht="15.75">
      <c r="A78" s="2"/>
      <c r="B78" s="31" t="s">
        <v>97</v>
      </c>
      <c r="I78" s="1"/>
      <c r="J78" s="1"/>
      <c r="K78" s="31" t="s">
        <v>97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>
      <c r="A79" s="2"/>
      <c r="B79" s="32"/>
      <c r="C79" s="33" t="s">
        <v>98</v>
      </c>
      <c r="D79" s="34" t="s">
        <v>99</v>
      </c>
      <c r="E79" s="33" t="s">
        <v>100</v>
      </c>
      <c r="F79" s="34" t="s">
        <v>99</v>
      </c>
      <c r="G79" s="33" t="s">
        <v>101</v>
      </c>
      <c r="H79" s="33" t="s">
        <v>99</v>
      </c>
      <c r="I79" s="1"/>
      <c r="J79" s="1"/>
      <c r="K79" s="32"/>
      <c r="L79" s="33" t="s">
        <v>98</v>
      </c>
      <c r="M79" s="34" t="s">
        <v>99</v>
      </c>
      <c r="N79" s="33" t="s">
        <v>100</v>
      </c>
      <c r="O79" s="34" t="s">
        <v>99</v>
      </c>
      <c r="P79" s="33" t="s">
        <v>101</v>
      </c>
      <c r="Q79" s="33" t="s">
        <v>99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ht="15.75">
      <c r="A80" s="2"/>
      <c r="B80" s="35"/>
      <c r="C80" s="181" t="s">
        <v>102</v>
      </c>
      <c r="D80" s="181"/>
      <c r="E80" s="181"/>
      <c r="F80" s="181"/>
      <c r="G80" s="181"/>
      <c r="H80" s="181"/>
      <c r="I80" s="1"/>
      <c r="J80" s="1"/>
      <c r="K80" s="35"/>
      <c r="L80" s="181" t="s">
        <v>102</v>
      </c>
      <c r="M80" s="181"/>
      <c r="N80" s="181"/>
      <c r="O80" s="181"/>
      <c r="P80" s="181"/>
      <c r="Q80" s="18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>
      <c r="A81" s="2"/>
      <c r="B81" s="36" t="s">
        <v>103</v>
      </c>
      <c r="C81" s="37"/>
      <c r="D81" s="38" t="e">
        <f>C81/D77*100</f>
        <v>#DIV/0!</v>
      </c>
      <c r="E81" s="34"/>
      <c r="F81" s="38" t="e">
        <f>E81/D77*100</f>
        <v>#DIV/0!</v>
      </c>
      <c r="G81" s="34"/>
      <c r="H81" s="38" t="e">
        <f>G81/D77*100</f>
        <v>#DIV/0!</v>
      </c>
      <c r="I81" s="1"/>
      <c r="J81" s="1"/>
      <c r="K81" s="36" t="s">
        <v>103</v>
      </c>
      <c r="L81" s="37"/>
      <c r="M81" s="38" t="e">
        <f>L81/M77*100</f>
        <v>#DIV/0!</v>
      </c>
      <c r="N81" s="34"/>
      <c r="O81" s="38" t="e">
        <f>N81/M77*100</f>
        <v>#DIV/0!</v>
      </c>
      <c r="P81" s="34"/>
      <c r="Q81" s="38" t="e">
        <f>P81/M77*100</f>
        <v>#DIV/0!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ht="15.75">
      <c r="A82" s="2"/>
      <c r="B82" s="36" t="s">
        <v>104</v>
      </c>
      <c r="C82" s="37"/>
      <c r="D82" s="38" t="e">
        <f>C82/D77*100</f>
        <v>#DIV/0!</v>
      </c>
      <c r="E82" s="39"/>
      <c r="F82" s="38" t="e">
        <f>E82/D77*100</f>
        <v>#DIV/0!</v>
      </c>
      <c r="G82" s="39"/>
      <c r="H82" s="38" t="e">
        <f>G82/D77*100</f>
        <v>#DIV/0!</v>
      </c>
      <c r="I82" s="1"/>
      <c r="J82" s="1"/>
      <c r="K82" s="36" t="s">
        <v>104</v>
      </c>
      <c r="L82" s="37"/>
      <c r="M82" s="38" t="e">
        <f>L82/M77*100</f>
        <v>#DIV/0!</v>
      </c>
      <c r="N82" s="39"/>
      <c r="O82" s="38" t="e">
        <f>N82/M77*100</f>
        <v>#DIV/0!</v>
      </c>
      <c r="P82" s="39"/>
      <c r="Q82" s="38" t="e">
        <f>P82/M77*100</f>
        <v>#DIV/0!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ht="15.75">
      <c r="A83" s="2"/>
      <c r="B83" s="36" t="s">
        <v>105</v>
      </c>
      <c r="C83" s="37"/>
      <c r="D83" s="38" t="e">
        <f>C83/D77*100</f>
        <v>#DIV/0!</v>
      </c>
      <c r="E83" s="39"/>
      <c r="F83" s="38" t="e">
        <f>E83/D77*100</f>
        <v>#DIV/0!</v>
      </c>
      <c r="G83" s="39"/>
      <c r="H83" s="38" t="e">
        <f>G83/D77*100</f>
        <v>#DIV/0!</v>
      </c>
      <c r="I83" s="1"/>
      <c r="J83" s="1"/>
      <c r="K83" s="36" t="s">
        <v>105</v>
      </c>
      <c r="L83" s="37"/>
      <c r="M83" s="38" t="e">
        <f>L83/M77*100</f>
        <v>#DIV/0!</v>
      </c>
      <c r="N83" s="39"/>
      <c r="O83" s="38" t="e">
        <f>N83/M77*100</f>
        <v>#DIV/0!</v>
      </c>
      <c r="P83" s="39"/>
      <c r="Q83" s="38" t="e">
        <f>P83/M77*100</f>
        <v>#DIV/0!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5.75">
      <c r="A84" s="2"/>
      <c r="B84" s="36" t="s">
        <v>106</v>
      </c>
      <c r="C84" s="37"/>
      <c r="D84" s="38" t="e">
        <f>C84/D77*100</f>
        <v>#DIV/0!</v>
      </c>
      <c r="E84" s="39"/>
      <c r="F84" s="38" t="e">
        <f>E84/D77*100</f>
        <v>#DIV/0!</v>
      </c>
      <c r="G84" s="39"/>
      <c r="H84" s="38" t="e">
        <f>G84/D77*100</f>
        <v>#DIV/0!</v>
      </c>
      <c r="I84" s="1"/>
      <c r="J84" s="1"/>
      <c r="K84" s="36" t="s">
        <v>106</v>
      </c>
      <c r="L84" s="37"/>
      <c r="M84" s="38" t="e">
        <f>L84/M77*100</f>
        <v>#DIV/0!</v>
      </c>
      <c r="N84" s="39"/>
      <c r="O84" s="38" t="e">
        <f>N84/M77*100</f>
        <v>#DIV/0!</v>
      </c>
      <c r="P84" s="39"/>
      <c r="Q84" s="38" t="e">
        <f>P84/M77*100</f>
        <v>#DIV/0!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5.75">
      <c r="A85" s="2"/>
      <c r="B85" s="36" t="s">
        <v>107</v>
      </c>
      <c r="C85" s="37"/>
      <c r="D85" s="38" t="e">
        <f>C85/D77*100</f>
        <v>#DIV/0!</v>
      </c>
      <c r="E85" s="39"/>
      <c r="F85" s="38" t="e">
        <f>E85/D77*100</f>
        <v>#DIV/0!</v>
      </c>
      <c r="G85" s="39"/>
      <c r="H85" s="38" t="e">
        <f>G85/D77*100</f>
        <v>#DIV/0!</v>
      </c>
      <c r="I85" s="1"/>
      <c r="J85" s="1"/>
      <c r="K85" s="36" t="s">
        <v>107</v>
      </c>
      <c r="L85" s="37"/>
      <c r="M85" s="38" t="e">
        <f>L85/M77*100</f>
        <v>#DIV/0!</v>
      </c>
      <c r="N85" s="39"/>
      <c r="O85" s="38" t="e">
        <f>N85/M77*100</f>
        <v>#DIV/0!</v>
      </c>
      <c r="P85" s="39"/>
      <c r="Q85" s="38" t="e">
        <f>P85/M77*100</f>
        <v>#DIV/0!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>
      <c r="A86" s="2"/>
      <c r="B86" s="40"/>
      <c r="C86" s="181" t="s">
        <v>108</v>
      </c>
      <c r="D86" s="181"/>
      <c r="E86" s="181"/>
      <c r="F86" s="181"/>
      <c r="G86" s="181"/>
      <c r="H86" s="181"/>
      <c r="I86" s="1"/>
      <c r="J86" s="1"/>
      <c r="K86" s="40"/>
      <c r="L86" s="181" t="s">
        <v>108</v>
      </c>
      <c r="M86" s="181"/>
      <c r="N86" s="181"/>
      <c r="O86" s="181"/>
      <c r="P86" s="181"/>
      <c r="Q86" s="18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23.25">
      <c r="A87" s="2"/>
      <c r="B87" s="36" t="s">
        <v>109</v>
      </c>
      <c r="C87" s="37"/>
      <c r="D87" s="38" t="e">
        <f>C87/D77*100</f>
        <v>#DIV/0!</v>
      </c>
      <c r="E87" s="39"/>
      <c r="F87" s="38" t="e">
        <f>E87/D77*100</f>
        <v>#DIV/0!</v>
      </c>
      <c r="G87" s="39"/>
      <c r="H87" s="38" t="e">
        <f>G87/D77*100</f>
        <v>#DIV/0!</v>
      </c>
      <c r="I87" s="1"/>
      <c r="J87" s="1"/>
      <c r="K87" s="36" t="s">
        <v>109</v>
      </c>
      <c r="L87" s="37"/>
      <c r="M87" s="38" t="e">
        <f>L87/M77*100</f>
        <v>#DIV/0!</v>
      </c>
      <c r="N87" s="39"/>
      <c r="O87" s="38" t="e">
        <f>N87/M77*100</f>
        <v>#DIV/0!</v>
      </c>
      <c r="P87" s="39"/>
      <c r="Q87" s="38" t="e">
        <f>P87/M77*100</f>
        <v>#DIV/0!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5.75">
      <c r="A88" s="2"/>
      <c r="B88" s="36" t="s">
        <v>110</v>
      </c>
      <c r="C88" s="37"/>
      <c r="D88" s="38" t="e">
        <f>C88/D77*100</f>
        <v>#DIV/0!</v>
      </c>
      <c r="E88" s="39"/>
      <c r="F88" s="38" t="e">
        <f>E88/D77*100</f>
        <v>#DIV/0!</v>
      </c>
      <c r="G88" s="39"/>
      <c r="H88" s="38" t="e">
        <f>G88/D77*100</f>
        <v>#DIV/0!</v>
      </c>
      <c r="I88" s="1"/>
      <c r="J88" s="1"/>
      <c r="K88" s="36" t="s">
        <v>110</v>
      </c>
      <c r="L88" s="37"/>
      <c r="M88" s="38" t="e">
        <f>L88/M77*100</f>
        <v>#DIV/0!</v>
      </c>
      <c r="N88" s="39"/>
      <c r="O88" s="38" t="e">
        <f>N88/M77*100</f>
        <v>#DIV/0!</v>
      </c>
      <c r="P88" s="39"/>
      <c r="Q88" s="38" t="e">
        <f>P88/M77*100</f>
        <v>#DIV/0!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>
      <c r="A89" s="2"/>
      <c r="B89" s="40"/>
      <c r="C89" s="181" t="s">
        <v>111</v>
      </c>
      <c r="D89" s="181"/>
      <c r="E89" s="181"/>
      <c r="F89" s="181"/>
      <c r="G89" s="181"/>
      <c r="H89" s="181"/>
      <c r="I89" s="1"/>
      <c r="J89" s="1"/>
      <c r="K89" s="40"/>
      <c r="L89" s="181" t="s">
        <v>111</v>
      </c>
      <c r="M89" s="181"/>
      <c r="N89" s="181"/>
      <c r="O89" s="181"/>
      <c r="P89" s="181"/>
      <c r="Q89" s="18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ht="34.5">
      <c r="A90" s="2"/>
      <c r="B90" s="41" t="s">
        <v>112</v>
      </c>
      <c r="C90" s="42"/>
      <c r="D90" s="38" t="e">
        <f>C90/D77*100</f>
        <v>#DIV/0!</v>
      </c>
      <c r="E90" s="39"/>
      <c r="F90" s="38" t="e">
        <f>E90/D77*100</f>
        <v>#DIV/0!</v>
      </c>
      <c r="G90" s="39"/>
      <c r="H90" s="38" t="e">
        <f>G90/D77*100</f>
        <v>#DIV/0!</v>
      </c>
      <c r="I90" s="1"/>
      <c r="J90" s="1"/>
      <c r="K90" s="41" t="s">
        <v>112</v>
      </c>
      <c r="L90" s="42"/>
      <c r="M90" s="38" t="e">
        <f>L90/M77*100</f>
        <v>#DIV/0!</v>
      </c>
      <c r="N90" s="39"/>
      <c r="O90" s="38" t="e">
        <f>N90/M77*100</f>
        <v>#DIV/0!</v>
      </c>
      <c r="P90" s="39"/>
      <c r="Q90" s="38" t="e">
        <f>P90/M77*100</f>
        <v>#DIV/0!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ht="23.25">
      <c r="A91" s="2"/>
      <c r="B91" s="36" t="s">
        <v>113</v>
      </c>
      <c r="C91" s="42"/>
      <c r="D91" s="38" t="e">
        <f>C91/D77*100</f>
        <v>#DIV/0!</v>
      </c>
      <c r="E91" s="39"/>
      <c r="F91" s="38" t="e">
        <f>E91/D77*100</f>
        <v>#DIV/0!</v>
      </c>
      <c r="G91" s="39"/>
      <c r="H91" s="38" t="e">
        <f>G91/D77*100</f>
        <v>#DIV/0!</v>
      </c>
      <c r="I91" s="1"/>
      <c r="J91" s="1"/>
      <c r="K91" s="36" t="s">
        <v>113</v>
      </c>
      <c r="L91" s="42"/>
      <c r="M91" s="38" t="e">
        <f>L91/M77*100</f>
        <v>#DIV/0!</v>
      </c>
      <c r="N91" s="39"/>
      <c r="O91" s="38" t="e">
        <f>N91/M77*100</f>
        <v>#DIV/0!</v>
      </c>
      <c r="P91" s="39"/>
      <c r="Q91" s="38" t="e">
        <f>P91/M77*100</f>
        <v>#DIV/0!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>
      <c r="A92" s="2"/>
      <c r="B92" s="43"/>
      <c r="C92" s="181" t="s">
        <v>114</v>
      </c>
      <c r="D92" s="181"/>
      <c r="E92" s="181"/>
      <c r="F92" s="181"/>
      <c r="G92" s="181"/>
      <c r="H92" s="181"/>
      <c r="I92" s="1"/>
      <c r="J92" s="1"/>
      <c r="K92" s="43"/>
      <c r="L92" s="181" t="s">
        <v>114</v>
      </c>
      <c r="M92" s="181"/>
      <c r="N92" s="181"/>
      <c r="O92" s="181"/>
      <c r="P92" s="181"/>
      <c r="Q92" s="181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ht="15.75">
      <c r="A93" s="2"/>
      <c r="B93" s="36" t="s">
        <v>115</v>
      </c>
      <c r="C93" s="37"/>
      <c r="D93" s="38" t="e">
        <f>C93/D77*100</f>
        <v>#DIV/0!</v>
      </c>
      <c r="E93" s="39"/>
      <c r="F93" s="38" t="e">
        <f>E93/D77*100</f>
        <v>#DIV/0!</v>
      </c>
      <c r="G93" s="39"/>
      <c r="H93" s="38" t="e">
        <f>G93/D77*100</f>
        <v>#DIV/0!</v>
      </c>
      <c r="I93" s="1"/>
      <c r="J93" s="1"/>
      <c r="K93" s="36" t="s">
        <v>115</v>
      </c>
      <c r="L93" s="37"/>
      <c r="M93" s="38" t="e">
        <f>L93/M77*100</f>
        <v>#DIV/0!</v>
      </c>
      <c r="N93" s="39"/>
      <c r="O93" s="38" t="e">
        <f>N93/M77*100</f>
        <v>#DIV/0!</v>
      </c>
      <c r="P93" s="39"/>
      <c r="Q93" s="38" t="e">
        <f>P93/M77*100</f>
        <v>#DIV/0!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ht="15.75">
      <c r="A94" s="2"/>
      <c r="B94" s="36" t="s">
        <v>116</v>
      </c>
      <c r="C94" s="37"/>
      <c r="D94" s="38" t="e">
        <f>C94/D77*100</f>
        <v>#DIV/0!</v>
      </c>
      <c r="E94" s="39"/>
      <c r="F94" s="38" t="e">
        <f>E94/D77*100</f>
        <v>#DIV/0!</v>
      </c>
      <c r="G94" s="39"/>
      <c r="H94" s="38" t="e">
        <f>G94/D77*100</f>
        <v>#DIV/0!</v>
      </c>
      <c r="I94" s="1"/>
      <c r="J94" s="1"/>
      <c r="K94" s="36" t="s">
        <v>116</v>
      </c>
      <c r="L94" s="37"/>
      <c r="M94" s="38" t="e">
        <f>L94/M77*100</f>
        <v>#DIV/0!</v>
      </c>
      <c r="N94" s="39"/>
      <c r="O94" s="38" t="e">
        <f>N94/M77*100</f>
        <v>#DIV/0!</v>
      </c>
      <c r="P94" s="39"/>
      <c r="Q94" s="38" t="e">
        <f>P94/M77*100</f>
        <v>#DIV/0!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ht="23.25">
      <c r="A95" s="2"/>
      <c r="B95" s="36" t="s">
        <v>117</v>
      </c>
      <c r="C95" s="37"/>
      <c r="D95" s="38" t="e">
        <f>C95/D77*100</f>
        <v>#DIV/0!</v>
      </c>
      <c r="E95" s="39"/>
      <c r="F95" s="38" t="e">
        <f>E95/D77*100</f>
        <v>#DIV/0!</v>
      </c>
      <c r="G95" s="39"/>
      <c r="H95" s="38" t="e">
        <f>G95/D77*100</f>
        <v>#DIV/0!</v>
      </c>
      <c r="I95" s="1"/>
      <c r="J95" s="1"/>
      <c r="K95" s="36" t="s">
        <v>117</v>
      </c>
      <c r="L95" s="37"/>
      <c r="M95" s="38" t="e">
        <f>L95/M77*100</f>
        <v>#DIV/0!</v>
      </c>
      <c r="N95" s="39"/>
      <c r="O95" s="38" t="e">
        <f>N95/M77*100</f>
        <v>#DIV/0!</v>
      </c>
      <c r="P95" s="39"/>
      <c r="Q95" s="38" t="e">
        <f>P95/M77*100</f>
        <v>#DIV/0!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ht="15.75">
      <c r="A96" s="2"/>
      <c r="B96" s="36" t="s">
        <v>118</v>
      </c>
      <c r="C96" s="37"/>
      <c r="D96" s="38" t="e">
        <f>C96/D77*0</f>
        <v>#DIV/0!</v>
      </c>
      <c r="E96" s="39"/>
      <c r="F96" s="38" t="e">
        <f>E96/D77*100</f>
        <v>#DIV/0!</v>
      </c>
      <c r="G96" s="39"/>
      <c r="H96" s="38" t="e">
        <f>G96/D77*100</f>
        <v>#DIV/0!</v>
      </c>
      <c r="I96" s="1"/>
      <c r="J96" s="1"/>
      <c r="K96" s="36" t="s">
        <v>118</v>
      </c>
      <c r="L96" s="37"/>
      <c r="M96" s="38" t="e">
        <f>L96/M77*0</f>
        <v>#DIV/0!</v>
      </c>
      <c r="N96" s="39"/>
      <c r="O96" s="38" t="e">
        <f>N96/M77*100</f>
        <v>#DIV/0!</v>
      </c>
      <c r="P96" s="39"/>
      <c r="Q96" s="38" t="e">
        <f>P96/M77*100</f>
        <v>#DIV/0!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>
      <c r="A97" s="2"/>
      <c r="B97" s="43"/>
      <c r="C97" s="181" t="s">
        <v>119</v>
      </c>
      <c r="D97" s="181"/>
      <c r="E97" s="181"/>
      <c r="F97" s="181"/>
      <c r="G97" s="181"/>
      <c r="H97" s="181"/>
      <c r="I97" s="1"/>
      <c r="J97" s="1"/>
      <c r="K97" s="43"/>
      <c r="L97" s="181" t="s">
        <v>119</v>
      </c>
      <c r="M97" s="181"/>
      <c r="N97" s="181"/>
      <c r="O97" s="181"/>
      <c r="P97" s="181"/>
      <c r="Q97" s="18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ht="23.25">
      <c r="A98" s="2"/>
      <c r="B98" s="36" t="s">
        <v>120</v>
      </c>
      <c r="C98" s="37"/>
      <c r="D98" s="38" t="e">
        <f>C98/D77*100</f>
        <v>#DIV/0!</v>
      </c>
      <c r="E98" s="39"/>
      <c r="F98" s="38" t="e">
        <f>E98/D77*100</f>
        <v>#DIV/0!</v>
      </c>
      <c r="G98" s="39"/>
      <c r="H98" s="38" t="e">
        <f>G98/D77*100</f>
        <v>#DIV/0!</v>
      </c>
      <c r="I98" s="1"/>
      <c r="J98" s="1"/>
      <c r="K98" s="36" t="s">
        <v>120</v>
      </c>
      <c r="L98" s="37"/>
      <c r="M98" s="38" t="e">
        <f>L98/M77*100</f>
        <v>#DIV/0!</v>
      </c>
      <c r="N98" s="39"/>
      <c r="O98" s="38" t="e">
        <f>N98/M77*100</f>
        <v>#DIV/0!</v>
      </c>
      <c r="P98" s="39"/>
      <c r="Q98" s="38" t="e">
        <f>P98/M77*100</f>
        <v>#DIV/0!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ht="23.25">
      <c r="A99" s="2"/>
      <c r="B99" s="36" t="s">
        <v>121</v>
      </c>
      <c r="C99" s="37"/>
      <c r="D99" s="38" t="e">
        <f>C99/D77*100</f>
        <v>#DIV/0!</v>
      </c>
      <c r="E99" s="39"/>
      <c r="F99" s="38" t="e">
        <f>E99/D77*100</f>
        <v>#DIV/0!</v>
      </c>
      <c r="G99" s="39"/>
      <c r="H99" s="38" t="e">
        <f>G99/D77*100</f>
        <v>#DIV/0!</v>
      </c>
      <c r="I99" s="1"/>
      <c r="J99" s="1"/>
      <c r="K99" s="36" t="s">
        <v>121</v>
      </c>
      <c r="L99" s="37"/>
      <c r="M99" s="38" t="e">
        <f>L99/M77*100</f>
        <v>#DIV/0!</v>
      </c>
      <c r="N99" s="39"/>
      <c r="O99" s="38" t="e">
        <f>N99/M77*100</f>
        <v>#DIV/0!</v>
      </c>
      <c r="P99" s="39"/>
      <c r="Q99" s="38" t="e">
        <f>P99/M77*100</f>
        <v>#DIV/0!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ht="23.25">
      <c r="A100" s="2"/>
      <c r="B100" s="36" t="s">
        <v>122</v>
      </c>
      <c r="C100" s="37"/>
      <c r="D100" s="38" t="e">
        <f>C100/D77*100</f>
        <v>#DIV/0!</v>
      </c>
      <c r="E100" s="39"/>
      <c r="F100" s="38" t="e">
        <f>E100/D77*100</f>
        <v>#DIV/0!</v>
      </c>
      <c r="G100" s="39"/>
      <c r="H100" s="38" t="e">
        <f>G100/D77*100</f>
        <v>#DIV/0!</v>
      </c>
      <c r="I100" s="1"/>
      <c r="J100" s="1"/>
      <c r="K100" s="36" t="s">
        <v>122</v>
      </c>
      <c r="L100" s="37"/>
      <c r="M100" s="38" t="e">
        <f>L100/M77*100</f>
        <v>#DIV/0!</v>
      </c>
      <c r="N100" s="39"/>
      <c r="O100" s="38" t="e">
        <f>N100/M77*100</f>
        <v>#DIV/0!</v>
      </c>
      <c r="P100" s="39"/>
      <c r="Q100" s="38" t="e">
        <f>P100/M77*100</f>
        <v>#DIV/0!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ht="15.75">
      <c r="A101" s="2"/>
      <c r="B101" s="36" t="s">
        <v>123</v>
      </c>
      <c r="C101" s="37"/>
      <c r="D101" s="38" t="e">
        <f>C101/D77*100</f>
        <v>#DIV/0!</v>
      </c>
      <c r="E101" s="39"/>
      <c r="F101" s="38" t="e">
        <f>E101/D77*100</f>
        <v>#DIV/0!</v>
      </c>
      <c r="G101" s="39"/>
      <c r="H101" s="38" t="e">
        <f>G101/D77*100</f>
        <v>#DIV/0!</v>
      </c>
      <c r="I101" s="1"/>
      <c r="J101" s="1"/>
      <c r="K101" s="36" t="s">
        <v>123</v>
      </c>
      <c r="L101" s="37"/>
      <c r="M101" s="38" t="e">
        <f>L101/M77*100</f>
        <v>#DIV/0!</v>
      </c>
      <c r="N101" s="39"/>
      <c r="O101" s="38" t="e">
        <f>N101/M77*100</f>
        <v>#DIV/0!</v>
      </c>
      <c r="P101" s="39"/>
      <c r="Q101" s="38" t="e">
        <f>P101/M77*100</f>
        <v>#DIV/0!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ht="15.75">
      <c r="A102" s="2"/>
      <c r="B102" s="36" t="s">
        <v>124</v>
      </c>
      <c r="C102" s="37"/>
      <c r="D102" s="38" t="e">
        <f>C102/D77*100</f>
        <v>#DIV/0!</v>
      </c>
      <c r="E102" s="39"/>
      <c r="F102" s="38" t="e">
        <f>E102/D77*100</f>
        <v>#DIV/0!</v>
      </c>
      <c r="G102" s="39"/>
      <c r="H102" s="38" t="e">
        <f>G102/D77*100</f>
        <v>#DIV/0!</v>
      </c>
      <c r="I102" s="1"/>
      <c r="J102" s="1"/>
      <c r="K102" s="36" t="s">
        <v>124</v>
      </c>
      <c r="L102" s="37"/>
      <c r="M102" s="38" t="e">
        <f>L102/M77*100</f>
        <v>#DIV/0!</v>
      </c>
      <c r="N102" s="39"/>
      <c r="O102" s="38" t="e">
        <f>N102/M77*100</f>
        <v>#DIV/0!</v>
      </c>
      <c r="P102" s="39"/>
      <c r="Q102" s="38" t="e">
        <f>P102/M77*100</f>
        <v>#DIV/0!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ht="15.75">
      <c r="A103" s="2"/>
      <c r="B103" s="44" t="s">
        <v>125</v>
      </c>
      <c r="C103" s="45"/>
      <c r="D103" s="182"/>
      <c r="E103" s="33"/>
      <c r="F103" s="182"/>
      <c r="G103" s="33"/>
      <c r="H103" s="183"/>
      <c r="I103" s="1"/>
      <c r="J103" s="1"/>
      <c r="K103" s="44" t="s">
        <v>125</v>
      </c>
      <c r="L103" s="45"/>
      <c r="M103" s="182"/>
      <c r="N103" s="33"/>
      <c r="O103" s="182"/>
      <c r="P103" s="33"/>
      <c r="Q103" s="183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ht="15.75">
      <c r="A104" s="2"/>
      <c r="B104" s="44" t="s">
        <v>99</v>
      </c>
      <c r="C104" s="46" t="e">
        <f>C103/(D77*18)*100</f>
        <v>#DIV/0!</v>
      </c>
      <c r="D104" s="182"/>
      <c r="E104" s="46" t="e">
        <f>E103/(D77*18)*100</f>
        <v>#DIV/0!</v>
      </c>
      <c r="F104" s="182"/>
      <c r="G104" s="46" t="e">
        <f>G103/(D77*18)*100</f>
        <v>#DIV/0!</v>
      </c>
      <c r="H104" s="183"/>
      <c r="I104" s="1"/>
      <c r="J104" s="1"/>
      <c r="K104" s="44" t="s">
        <v>99</v>
      </c>
      <c r="L104" s="46" t="e">
        <f>L103/(M77*18)*100</f>
        <v>#DIV/0!</v>
      </c>
      <c r="M104" s="182"/>
      <c r="N104" s="46" t="e">
        <f>N103/(M77*18)*100</f>
        <v>#DIV/0!</v>
      </c>
      <c r="O104" s="182"/>
      <c r="P104" s="46" t="e">
        <f>P103/(M77*18)*100</f>
        <v>#DIV/0!</v>
      </c>
      <c r="Q104" s="183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4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4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4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4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4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4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4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</sheetData>
  <mergeCells count="48">
    <mergeCell ref="C27:H27"/>
    <mergeCell ref="D33:D34"/>
    <mergeCell ref="F33:F34"/>
    <mergeCell ref="H33:H34"/>
    <mergeCell ref="L10:Q10"/>
    <mergeCell ref="C10:H10"/>
    <mergeCell ref="C16:H16"/>
    <mergeCell ref="C19:H19"/>
    <mergeCell ref="C22:H22"/>
    <mergeCell ref="L16:Q16"/>
    <mergeCell ref="L19:Q19"/>
    <mergeCell ref="L22:Q22"/>
    <mergeCell ref="L27:Q27"/>
    <mergeCell ref="M33:M34"/>
    <mergeCell ref="O33:O34"/>
    <mergeCell ref="Q33:Q34"/>
    <mergeCell ref="C44:H44"/>
    <mergeCell ref="L44:Q44"/>
    <mergeCell ref="C50:H50"/>
    <mergeCell ref="L50:Q50"/>
    <mergeCell ref="C53:H53"/>
    <mergeCell ref="L53:Q53"/>
    <mergeCell ref="C56:H56"/>
    <mergeCell ref="L56:Q56"/>
    <mergeCell ref="C61:H61"/>
    <mergeCell ref="L61:Q61"/>
    <mergeCell ref="D67:D68"/>
    <mergeCell ref="F67:F68"/>
    <mergeCell ref="H67:H68"/>
    <mergeCell ref="M67:M68"/>
    <mergeCell ref="O67:O68"/>
    <mergeCell ref="Q67:Q68"/>
    <mergeCell ref="C80:H80"/>
    <mergeCell ref="L80:Q80"/>
    <mergeCell ref="C86:H86"/>
    <mergeCell ref="L86:Q86"/>
    <mergeCell ref="C89:H89"/>
    <mergeCell ref="L89:Q89"/>
    <mergeCell ref="C92:H92"/>
    <mergeCell ref="L92:Q92"/>
    <mergeCell ref="C97:H97"/>
    <mergeCell ref="L97:Q97"/>
    <mergeCell ref="D103:D104"/>
    <mergeCell ref="F103:F104"/>
    <mergeCell ref="H103:H104"/>
    <mergeCell ref="M103:M104"/>
    <mergeCell ref="O103:O104"/>
    <mergeCell ref="Q103:Q104"/>
  </mergeCells>
  <hyperlinks>
    <hyperlink ref="A2" location="Sommaire!A1" display="SOMMAIRE" xr:uid="{00000000-0004-0000-0400-000000000000}"/>
  </hyperlinks>
  <pageMargins left="0.7" right="0.7" top="0.75" bottom="0.75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0"/>
  <sheetViews>
    <sheetView topLeftCell="A7" zoomScale="96" workbookViewId="0">
      <selection activeCell="F22" sqref="F22"/>
    </sheetView>
  </sheetViews>
  <sheetFormatPr baseColWidth="10" defaultColWidth="9.140625" defaultRowHeight="15"/>
  <cols>
    <col min="2" max="2" width="36.140625" customWidth="1"/>
    <col min="3" max="3" width="21.42578125" customWidth="1"/>
    <col min="4" max="4" width="28" customWidth="1"/>
    <col min="5" max="5" width="21.42578125" customWidth="1"/>
    <col min="6" max="6" width="23" customWidth="1"/>
    <col min="7" max="7" width="14.28515625" customWidth="1"/>
    <col min="8" max="8" width="14" customWidth="1"/>
    <col min="9" max="9" width="12.140625" customWidth="1"/>
    <col min="10" max="10" width="15" customWidth="1"/>
  </cols>
  <sheetData>
    <row r="1" spans="1:21">
      <c r="A1" s="4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47"/>
      <c r="B2" s="1"/>
      <c r="C2" s="1"/>
      <c r="D2" s="3" t="s">
        <v>58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4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47"/>
      <c r="B4" s="48"/>
      <c r="C4" s="48"/>
      <c r="D4" s="48"/>
      <c r="E4" s="1" t="s">
        <v>324</v>
      </c>
      <c r="F4" s="48"/>
      <c r="G4" s="48"/>
      <c r="H4" s="48"/>
      <c r="I4" s="48"/>
      <c r="J4" s="48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47"/>
      <c r="B5" s="48"/>
      <c r="C5" s="48"/>
      <c r="D5" s="48"/>
      <c r="E5" s="48"/>
      <c r="F5" s="48"/>
      <c r="G5" s="48"/>
      <c r="H5" s="48"/>
      <c r="I5" s="48"/>
      <c r="J5" s="48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8.5" customHeight="1">
      <c r="A6" s="47"/>
      <c r="B6" s="49" t="s">
        <v>126</v>
      </c>
      <c r="C6" s="50" t="s">
        <v>127</v>
      </c>
      <c r="D6" s="50" t="s">
        <v>128</v>
      </c>
      <c r="E6" s="50" t="s">
        <v>129</v>
      </c>
      <c r="F6" s="50" t="s">
        <v>130</v>
      </c>
      <c r="G6" s="50" t="s">
        <v>131</v>
      </c>
      <c r="H6" s="50" t="s">
        <v>132</v>
      </c>
      <c r="I6" s="50" t="s">
        <v>133</v>
      </c>
      <c r="J6" s="50" t="s">
        <v>134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47"/>
      <c r="B7" s="51" t="s">
        <v>135</v>
      </c>
      <c r="C7" s="52"/>
      <c r="D7" s="52"/>
      <c r="E7" s="52"/>
      <c r="F7" s="52"/>
      <c r="G7" s="52"/>
      <c r="H7" s="52"/>
      <c r="I7" s="52"/>
      <c r="J7" s="52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47"/>
      <c r="B8" s="51" t="s">
        <v>136</v>
      </c>
      <c r="C8" s="52"/>
      <c r="D8" s="52"/>
      <c r="E8" s="52"/>
      <c r="F8" s="52"/>
      <c r="G8" s="52"/>
      <c r="H8" s="52"/>
      <c r="I8" s="52"/>
      <c r="J8" s="52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47"/>
      <c r="B9" s="51" t="s">
        <v>137</v>
      </c>
      <c r="C9" s="52"/>
      <c r="D9" s="52"/>
      <c r="E9" s="52"/>
      <c r="F9" s="52"/>
      <c r="G9" s="52"/>
      <c r="H9" s="52"/>
      <c r="I9" s="52"/>
      <c r="J9" s="52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4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4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4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47"/>
      <c r="B13" s="48"/>
      <c r="C13" s="48"/>
      <c r="D13" s="48"/>
      <c r="E13" s="1" t="s">
        <v>325</v>
      </c>
      <c r="F13" s="48"/>
      <c r="G13" s="48"/>
      <c r="H13" s="48"/>
      <c r="I13" s="48"/>
      <c r="J13" s="4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47"/>
      <c r="B14" s="53"/>
      <c r="C14" s="53"/>
      <c r="D14" s="53"/>
      <c r="E14" s="53"/>
      <c r="F14" s="53"/>
      <c r="G14" s="53"/>
      <c r="H14" s="53"/>
      <c r="I14" s="53"/>
      <c r="J14" s="5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45">
      <c r="A15" s="54"/>
      <c r="B15" s="49" t="s">
        <v>126</v>
      </c>
      <c r="C15" s="55" t="s">
        <v>127</v>
      </c>
      <c r="D15" s="55" t="s">
        <v>128</v>
      </c>
      <c r="E15" s="55" t="s">
        <v>129</v>
      </c>
      <c r="F15" s="55" t="s">
        <v>130</v>
      </c>
      <c r="G15" s="55" t="s">
        <v>131</v>
      </c>
      <c r="H15" s="55" t="s">
        <v>132</v>
      </c>
      <c r="I15" s="55" t="s">
        <v>133</v>
      </c>
      <c r="J15" s="55" t="s">
        <v>134</v>
      </c>
      <c r="K15" s="56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54"/>
      <c r="B16" s="57" t="s">
        <v>135</v>
      </c>
      <c r="C16" s="57"/>
      <c r="D16" s="57"/>
      <c r="E16" s="57"/>
      <c r="F16" s="57"/>
      <c r="G16" s="57"/>
      <c r="H16" s="57"/>
      <c r="I16" s="57"/>
      <c r="J16" s="57"/>
      <c r="K16" s="56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54"/>
      <c r="B17" s="57" t="s">
        <v>136</v>
      </c>
      <c r="C17" s="57"/>
      <c r="D17" s="57"/>
      <c r="E17" s="57"/>
      <c r="F17" s="57"/>
      <c r="G17" s="57"/>
      <c r="H17" s="57"/>
      <c r="I17" s="57"/>
      <c r="J17" s="57"/>
      <c r="K17" s="56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54"/>
      <c r="B18" s="57" t="s">
        <v>137</v>
      </c>
      <c r="C18" s="57"/>
      <c r="D18" s="57"/>
      <c r="E18" s="57"/>
      <c r="F18" s="57"/>
      <c r="G18" s="57"/>
      <c r="H18" s="57"/>
      <c r="I18" s="57"/>
      <c r="J18" s="57"/>
      <c r="K18" s="56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4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4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4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4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4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4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4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4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4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4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4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4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4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4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4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4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4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4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4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4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4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2:2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2:2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</sheetData>
  <hyperlinks>
    <hyperlink ref="D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9"/>
  <sheetViews>
    <sheetView workbookViewId="0">
      <selection activeCell="C7" sqref="C7:J9"/>
    </sheetView>
  </sheetViews>
  <sheetFormatPr baseColWidth="10" defaultColWidth="11.42578125" defaultRowHeight="15"/>
  <cols>
    <col min="2" max="2" width="34.7109375" bestFit="1" customWidth="1"/>
    <col min="3" max="3" width="16.42578125" customWidth="1"/>
    <col min="4" max="4" width="15.85546875" customWidth="1"/>
    <col min="6" max="6" width="8.28515625" customWidth="1"/>
    <col min="7" max="7" width="12.140625" customWidth="1"/>
    <col min="8" max="8" width="12.5703125" customWidth="1"/>
  </cols>
  <sheetData>
    <row r="2" spans="2:10">
      <c r="B2" s="5" t="s">
        <v>58</v>
      </c>
      <c r="D2" s="58" t="s">
        <v>326</v>
      </c>
      <c r="E2" s="59"/>
      <c r="F2" s="8"/>
    </row>
    <row r="4" spans="2:10">
      <c r="B4" s="60"/>
      <c r="C4" s="60"/>
      <c r="D4" s="61"/>
      <c r="E4" s="60"/>
      <c r="F4" s="60"/>
      <c r="G4" s="60"/>
      <c r="H4" s="60"/>
      <c r="I4" s="60"/>
      <c r="J4" s="60"/>
    </row>
    <row r="5" spans="2:10">
      <c r="B5" s="60"/>
      <c r="C5" s="60"/>
      <c r="D5" s="60"/>
      <c r="E5" s="60"/>
      <c r="F5" s="60"/>
      <c r="G5" s="60"/>
      <c r="H5" s="60"/>
      <c r="I5" s="60"/>
      <c r="J5" s="60"/>
    </row>
    <row r="6" spans="2:10" ht="46.5" customHeight="1">
      <c r="B6" s="62" t="s">
        <v>126</v>
      </c>
      <c r="C6" s="63" t="s">
        <v>127</v>
      </c>
      <c r="D6" s="63" t="s">
        <v>128</v>
      </c>
      <c r="E6" s="63" t="s">
        <v>138</v>
      </c>
      <c r="F6" s="63" t="s">
        <v>139</v>
      </c>
      <c r="G6" s="63" t="s">
        <v>140</v>
      </c>
      <c r="H6" s="63" t="s">
        <v>141</v>
      </c>
      <c r="I6" s="63" t="s">
        <v>142</v>
      </c>
      <c r="J6" s="63" t="s">
        <v>143</v>
      </c>
    </row>
    <row r="7" spans="2:10">
      <c r="B7" s="64" t="s">
        <v>135</v>
      </c>
      <c r="C7" s="65"/>
      <c r="D7" s="65"/>
      <c r="E7" s="65"/>
      <c r="F7" s="65"/>
      <c r="G7" s="65"/>
      <c r="H7" s="65"/>
      <c r="I7" s="65"/>
      <c r="J7" s="65"/>
    </row>
    <row r="8" spans="2:10">
      <c r="B8" s="64" t="s">
        <v>136</v>
      </c>
      <c r="C8" s="65"/>
      <c r="D8" s="65"/>
      <c r="E8" s="65"/>
      <c r="F8" s="65"/>
      <c r="G8" s="65"/>
      <c r="H8" s="65"/>
      <c r="I8" s="65"/>
      <c r="J8" s="65"/>
    </row>
    <row r="9" spans="2:10">
      <c r="B9" s="64" t="s">
        <v>137</v>
      </c>
      <c r="C9" s="65"/>
      <c r="D9" s="65"/>
      <c r="E9" s="65"/>
      <c r="F9" s="65"/>
      <c r="G9" s="65"/>
      <c r="H9" s="65"/>
      <c r="I9" s="65"/>
      <c r="J9" s="65"/>
    </row>
  </sheetData>
  <hyperlinks>
    <hyperlink ref="B2" location="Sommaire!A1" display="SOMMAIRE" xr:uid="{00000000-0004-0000-0600-000000000000}"/>
  </hyperlink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J17"/>
  <sheetViews>
    <sheetView topLeftCell="A4" workbookViewId="0">
      <selection activeCell="D6" sqref="D6:J8"/>
    </sheetView>
  </sheetViews>
  <sheetFormatPr baseColWidth="10" defaultColWidth="11.42578125" defaultRowHeight="15"/>
  <cols>
    <col min="3" max="3" width="34.7109375" bestFit="1" customWidth="1"/>
    <col min="4" max="4" width="17.42578125" customWidth="1"/>
    <col min="5" max="5" width="15" customWidth="1"/>
    <col min="6" max="6" width="14.85546875" customWidth="1"/>
    <col min="7" max="7" width="17.7109375" customWidth="1"/>
    <col min="8" max="8" width="13.85546875" customWidth="1"/>
    <col min="9" max="9" width="20.5703125" customWidth="1"/>
    <col min="10" max="10" width="15.5703125" customWidth="1"/>
  </cols>
  <sheetData>
    <row r="3" spans="2:10">
      <c r="B3" s="60"/>
      <c r="C3" s="5" t="s">
        <v>58</v>
      </c>
      <c r="D3" s="60"/>
      <c r="E3" s="184" t="s">
        <v>144</v>
      </c>
      <c r="F3" s="184"/>
      <c r="G3" s="60"/>
      <c r="H3" s="60"/>
      <c r="I3" s="60"/>
      <c r="J3" s="60"/>
    </row>
    <row r="4" spans="2:10" ht="16.5" customHeight="1">
      <c r="B4" s="60"/>
      <c r="C4" s="60"/>
      <c r="D4" s="60"/>
      <c r="E4" s="60"/>
      <c r="F4" s="60"/>
      <c r="G4" s="60"/>
      <c r="H4" s="60"/>
      <c r="I4" s="60"/>
      <c r="J4" s="60"/>
    </row>
    <row r="5" spans="2:10" ht="33" customHeight="1">
      <c r="B5" s="60"/>
      <c r="C5" s="66" t="s">
        <v>126</v>
      </c>
      <c r="D5" s="63" t="s">
        <v>145</v>
      </c>
      <c r="E5" s="63" t="s">
        <v>146</v>
      </c>
      <c r="F5" s="63" t="s">
        <v>147</v>
      </c>
      <c r="G5" s="63" t="s">
        <v>148</v>
      </c>
      <c r="H5" s="63" t="s">
        <v>149</v>
      </c>
      <c r="I5" s="63" t="s">
        <v>150</v>
      </c>
      <c r="J5" s="63" t="s">
        <v>151</v>
      </c>
    </row>
    <row r="6" spans="2:10">
      <c r="B6" s="60"/>
      <c r="C6" s="64" t="s">
        <v>135</v>
      </c>
      <c r="D6" s="65"/>
      <c r="E6" s="65"/>
      <c r="F6" s="65"/>
      <c r="G6" s="65"/>
      <c r="H6" s="65"/>
      <c r="I6" s="65"/>
      <c r="J6" s="65"/>
    </row>
    <row r="7" spans="2:10">
      <c r="B7" s="60"/>
      <c r="C7" s="64" t="s">
        <v>136</v>
      </c>
      <c r="D7" s="65"/>
      <c r="E7" s="65"/>
      <c r="F7" s="65"/>
      <c r="G7" s="65"/>
      <c r="H7" s="65"/>
      <c r="I7" s="65"/>
      <c r="J7" s="65"/>
    </row>
    <row r="8" spans="2:10">
      <c r="B8" s="60"/>
      <c r="C8" s="64" t="s">
        <v>137</v>
      </c>
      <c r="D8" s="65"/>
      <c r="E8" s="65"/>
      <c r="F8" s="65"/>
      <c r="G8" s="65"/>
      <c r="H8" s="65"/>
      <c r="I8" s="65"/>
      <c r="J8" s="65"/>
    </row>
    <row r="9" spans="2:10">
      <c r="B9" s="60"/>
      <c r="C9" s="60"/>
      <c r="D9" s="60"/>
      <c r="E9" s="60"/>
      <c r="F9" s="60"/>
      <c r="G9" s="60"/>
      <c r="H9" s="60"/>
      <c r="I9" s="60"/>
      <c r="J9" s="60"/>
    </row>
    <row r="10" spans="2:10">
      <c r="B10" s="60"/>
      <c r="C10" s="60"/>
      <c r="D10" s="60"/>
      <c r="E10" s="60"/>
      <c r="F10" s="60"/>
      <c r="G10" s="60"/>
      <c r="H10" s="60"/>
      <c r="I10" s="60"/>
      <c r="J10" s="60"/>
    </row>
    <row r="11" spans="2:10">
      <c r="B11" s="60"/>
      <c r="C11" s="60"/>
      <c r="D11" s="60"/>
      <c r="E11" s="60"/>
      <c r="F11" s="60"/>
      <c r="G11" s="60"/>
      <c r="H11" s="60"/>
      <c r="I11" s="60"/>
      <c r="J11" s="60"/>
    </row>
    <row r="12" spans="2:10">
      <c r="B12" s="60"/>
      <c r="C12" s="60"/>
      <c r="D12" s="60"/>
      <c r="E12" s="184" t="s">
        <v>152</v>
      </c>
      <c r="F12" s="184"/>
      <c r="G12" s="60"/>
      <c r="H12" s="60"/>
      <c r="I12" s="60"/>
      <c r="J12" s="60"/>
    </row>
    <row r="13" spans="2:10">
      <c r="B13" s="60"/>
      <c r="C13" s="60"/>
      <c r="D13" s="60"/>
      <c r="E13" s="60"/>
      <c r="F13" s="60"/>
      <c r="G13" s="60"/>
      <c r="H13" s="60"/>
      <c r="I13" s="60"/>
      <c r="J13" s="60"/>
    </row>
    <row r="14" spans="2:10" ht="30" customHeight="1">
      <c r="B14" s="60"/>
      <c r="C14" s="66" t="s">
        <v>126</v>
      </c>
      <c r="D14" s="63" t="s">
        <v>145</v>
      </c>
      <c r="E14" s="63" t="s">
        <v>146</v>
      </c>
      <c r="F14" s="63" t="s">
        <v>147</v>
      </c>
      <c r="G14" s="63" t="s">
        <v>148</v>
      </c>
      <c r="H14" s="63" t="s">
        <v>149</v>
      </c>
      <c r="I14" s="63" t="s">
        <v>150</v>
      </c>
      <c r="J14" s="63" t="s">
        <v>151</v>
      </c>
    </row>
    <row r="15" spans="2:10">
      <c r="B15" s="60"/>
      <c r="C15" s="64" t="s">
        <v>135</v>
      </c>
      <c r="D15" s="65" t="s">
        <v>153</v>
      </c>
      <c r="E15" s="65" t="s">
        <v>153</v>
      </c>
      <c r="F15" s="65" t="s">
        <v>153</v>
      </c>
      <c r="G15" s="65" t="s">
        <v>153</v>
      </c>
      <c r="H15" s="65" t="s">
        <v>153</v>
      </c>
      <c r="I15" s="65" t="s">
        <v>153</v>
      </c>
      <c r="J15" s="65" t="s">
        <v>153</v>
      </c>
    </row>
    <row r="16" spans="2:10">
      <c r="B16" s="60"/>
      <c r="C16" s="64" t="s">
        <v>136</v>
      </c>
      <c r="D16" s="65" t="s">
        <v>153</v>
      </c>
      <c r="E16" s="65" t="s">
        <v>153</v>
      </c>
      <c r="F16" s="65" t="s">
        <v>153</v>
      </c>
      <c r="G16" s="65" t="s">
        <v>153</v>
      </c>
      <c r="H16" s="65" t="s">
        <v>153</v>
      </c>
      <c r="I16" s="65" t="s">
        <v>153</v>
      </c>
      <c r="J16" s="65" t="s">
        <v>153</v>
      </c>
    </row>
    <row r="17" spans="2:10">
      <c r="B17" s="60"/>
      <c r="C17" s="64" t="s">
        <v>137</v>
      </c>
      <c r="D17" s="65" t="s">
        <v>153</v>
      </c>
      <c r="E17" s="65" t="s">
        <v>153</v>
      </c>
      <c r="F17" s="65" t="s">
        <v>153</v>
      </c>
      <c r="G17" s="65" t="s">
        <v>153</v>
      </c>
      <c r="H17" s="65" t="s">
        <v>153</v>
      </c>
      <c r="I17" s="65" t="s">
        <v>153</v>
      </c>
      <c r="J17" s="65" t="s">
        <v>153</v>
      </c>
    </row>
  </sheetData>
  <mergeCells count="2">
    <mergeCell ref="E3:F3"/>
    <mergeCell ref="E12:F12"/>
  </mergeCells>
  <hyperlinks>
    <hyperlink ref="C3" location="Sommaire!A1" display="SOMMAIRE" xr:uid="{00000000-0004-0000-0700-000000000000}"/>
  </hyperlink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7"/>
  <sheetViews>
    <sheetView topLeftCell="A7" workbookViewId="0">
      <selection activeCell="C5" sqref="C5:K7"/>
    </sheetView>
  </sheetViews>
  <sheetFormatPr baseColWidth="10" defaultColWidth="11.42578125" defaultRowHeight="15"/>
  <cols>
    <col min="1" max="1" width="6.85546875" customWidth="1"/>
    <col min="2" max="2" width="34.7109375" bestFit="1" customWidth="1"/>
    <col min="3" max="3" width="13.5703125" customWidth="1"/>
    <col min="4" max="4" width="22.42578125" customWidth="1"/>
    <col min="5" max="5" width="11.5703125" customWidth="1"/>
    <col min="6" max="6" width="10.28515625" customWidth="1"/>
    <col min="7" max="7" width="12.85546875" customWidth="1"/>
    <col min="8" max="8" width="16.7109375" customWidth="1"/>
    <col min="9" max="9" width="14.7109375" customWidth="1"/>
    <col min="10" max="10" width="15.42578125" customWidth="1"/>
    <col min="11" max="11" width="15.28515625" customWidth="1"/>
  </cols>
  <sheetData>
    <row r="2" spans="2:11">
      <c r="B2" s="67" t="s">
        <v>58</v>
      </c>
      <c r="C2" s="60"/>
      <c r="D2" s="184" t="s">
        <v>327</v>
      </c>
      <c r="E2" s="184"/>
      <c r="F2" s="60"/>
      <c r="G2" s="60"/>
      <c r="H2" s="60"/>
      <c r="I2" s="60"/>
      <c r="J2" s="60"/>
      <c r="K2" s="60"/>
    </row>
    <row r="3" spans="2:11"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2:11" ht="33.75" customHeight="1">
      <c r="B4" s="66" t="s">
        <v>126</v>
      </c>
      <c r="C4" s="63" t="s">
        <v>151</v>
      </c>
      <c r="D4" s="63" t="s">
        <v>154</v>
      </c>
      <c r="E4" s="63" t="s">
        <v>155</v>
      </c>
      <c r="F4" s="63" t="s">
        <v>156</v>
      </c>
      <c r="G4" s="63" t="s">
        <v>157</v>
      </c>
      <c r="H4" s="63" t="s">
        <v>145</v>
      </c>
      <c r="I4" s="63" t="s">
        <v>146</v>
      </c>
      <c r="J4" s="63" t="s">
        <v>158</v>
      </c>
      <c r="K4" s="63" t="s">
        <v>147</v>
      </c>
    </row>
    <row r="5" spans="2:11">
      <c r="B5" s="64" t="s">
        <v>135</v>
      </c>
      <c r="C5" s="65"/>
      <c r="D5" s="65"/>
      <c r="E5" s="65"/>
      <c r="F5" s="65"/>
      <c r="G5" s="65"/>
      <c r="H5" s="65"/>
      <c r="I5" s="65"/>
      <c r="J5" s="65"/>
      <c r="K5" s="65"/>
    </row>
    <row r="6" spans="2:11">
      <c r="B6" s="64" t="s">
        <v>136</v>
      </c>
      <c r="C6" s="65"/>
      <c r="D6" s="65"/>
      <c r="E6" s="65"/>
      <c r="F6" s="65"/>
      <c r="G6" s="65"/>
      <c r="H6" s="65"/>
      <c r="I6" s="65"/>
      <c r="J6" s="65"/>
      <c r="K6" s="65"/>
    </row>
    <row r="7" spans="2:11">
      <c r="B7" s="64" t="s">
        <v>137</v>
      </c>
      <c r="C7" s="65"/>
      <c r="D7" s="65"/>
      <c r="E7" s="65"/>
      <c r="F7" s="65"/>
      <c r="G7" s="65"/>
      <c r="H7" s="65"/>
      <c r="I7" s="65"/>
      <c r="J7" s="65"/>
      <c r="K7" s="65"/>
    </row>
  </sheetData>
  <mergeCells count="1">
    <mergeCell ref="D2:E2"/>
  </mergeCells>
  <hyperlinks>
    <hyperlink ref="B2" location="Sommaire!A1" display="SOMMAIRE" xr:uid="{00000000-0004-0000-0800-000000000000}"/>
  </hyperlink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34</vt:i4>
      </vt:variant>
    </vt:vector>
  </HeadingPairs>
  <TitlesOfParts>
    <vt:vector size="34" baseType="lpstr">
      <vt:lpstr>Sommaire</vt:lpstr>
      <vt:lpstr>Présentation école</vt:lpstr>
      <vt:lpstr>Structure de l'école</vt:lpstr>
      <vt:lpstr>Projets pédagogiques</vt:lpstr>
      <vt:lpstr>Evaluations GS</vt:lpstr>
      <vt:lpstr>Evaluations nationales CP FR</vt:lpstr>
      <vt:lpstr>Evaluations nationales CE1 FR</vt:lpstr>
      <vt:lpstr>Evaluations nationales CP M</vt:lpstr>
      <vt:lpstr>Evaluations nationales CE1 M</vt:lpstr>
      <vt:lpstr>LVE</vt:lpstr>
      <vt:lpstr>LSU</vt:lpstr>
      <vt:lpstr>EANA</vt:lpstr>
      <vt:lpstr>Personnels non enseignants</vt:lpstr>
      <vt:lpstr>AESH Suivi élèves</vt:lpstr>
      <vt:lpstr>Taux d'avance</vt:lpstr>
      <vt:lpstr>Taux de maintien</vt:lpstr>
      <vt:lpstr>Taux de retard</vt:lpstr>
      <vt:lpstr>Renseignements divers</vt:lpstr>
      <vt:lpstr>RASED</vt:lpstr>
      <vt:lpstr>PAI</vt:lpstr>
      <vt:lpstr>SUIVI ASSIDUITE ENSEIGNANTS</vt:lpstr>
      <vt:lpstr>SUIVI ASSIDUITE SCOLAIRE ELEVES</vt:lpstr>
      <vt:lpstr>sept</vt:lpstr>
      <vt:lpstr>oct</vt:lpstr>
      <vt:lpstr>nov</vt:lpstr>
      <vt:lpstr>déc</vt:lpstr>
      <vt:lpstr>janv</vt:lpstr>
      <vt:lpstr>fev</vt:lpstr>
      <vt:lpstr>mars</vt:lpstr>
      <vt:lpstr>avril</vt:lpstr>
      <vt:lpstr>mai</vt:lpstr>
      <vt:lpstr>juin</vt:lpstr>
      <vt:lpstr>juil</vt:lpstr>
      <vt:lpstr>récap annuel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27</cp:revision>
  <dcterms:created xsi:type="dcterms:W3CDTF">2017-05-25T13:21:59Z</dcterms:created>
  <dcterms:modified xsi:type="dcterms:W3CDTF">2021-01-16T22:16:16Z</dcterms:modified>
  <dc:language>fr-FR</dc:language>
</cp:coreProperties>
</file>