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 activeTab="1"/>
  </bookViews>
  <sheets>
    <sheet name="1ОБЩ всех уч-ся - рук." sheetId="1" r:id="rId1"/>
    <sheet name="2ПК педагогов-рук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S24" i="1"/>
  <c r="M24" i="1"/>
  <c r="J24" i="1"/>
  <c r="G24" i="1"/>
  <c r="D24" i="1"/>
  <c r="G23" i="1"/>
  <c r="J23" i="1"/>
  <c r="M23" i="1"/>
  <c r="P23" i="1"/>
  <c r="S23" i="1"/>
  <c r="D23" i="1"/>
  <c r="AD10" i="2" l="1"/>
  <c r="AD11" i="2"/>
  <c r="AD12" i="2"/>
  <c r="AD13" i="2"/>
  <c r="AD14" i="2"/>
  <c r="AD15" i="2"/>
  <c r="AD16" i="2"/>
  <c r="AD17" i="2"/>
  <c r="AD9" i="2"/>
  <c r="L18" i="2"/>
  <c r="O18" i="2"/>
  <c r="R18" i="2"/>
  <c r="U18" i="2"/>
  <c r="X18" i="2"/>
  <c r="AA18" i="2"/>
  <c r="I18" i="2"/>
  <c r="F18" i="2"/>
  <c r="C18" i="2"/>
  <c r="AD18" i="2" l="1"/>
</calcChain>
</file>

<file path=xl/sharedStrings.xml><?xml version="1.0" encoding="utf-8"?>
<sst xmlns="http://schemas.openxmlformats.org/spreadsheetml/2006/main" count="104" uniqueCount="54">
  <si>
    <t>Динамика</t>
  </si>
  <si>
    <t>Учебное учреждение______________________________________________________ Класс _______________</t>
  </si>
  <si>
    <t>№ п/п</t>
  </si>
  <si>
    <t>Уч. год_________________</t>
  </si>
  <si>
    <t>Старт</t>
  </si>
  <si>
    <t>Итог</t>
  </si>
  <si>
    <t>Сформированность профессиональных компетенций (среднее значение)</t>
  </si>
  <si>
    <t>Повышение квалификации (участие в конф., семинарах, конкурсах и др.)</t>
  </si>
  <si>
    <t>ФИО</t>
  </si>
  <si>
    <t>№ П\П</t>
  </si>
  <si>
    <t>Другое</t>
  </si>
  <si>
    <t>Класс</t>
  </si>
  <si>
    <t xml:space="preserve">Средний % </t>
  </si>
  <si>
    <t>Итого (%)</t>
  </si>
  <si>
    <t>Количество классов (ИД)</t>
  </si>
  <si>
    <t>Количество учащихся (ИД)</t>
  </si>
  <si>
    <t>Количество педагогов (ИД)</t>
  </si>
  <si>
    <t>Готовность к социализации</t>
  </si>
  <si>
    <t xml:space="preserve"> </t>
  </si>
  <si>
    <t>Аналитико-рефлексивная компетентность педагога</t>
  </si>
  <si>
    <t xml:space="preserve">Коммуникативно-деятельностная коипетентность педагога </t>
  </si>
  <si>
    <t>Методико-технологическая компетентность (владение современными образовательными технологиями)</t>
  </si>
  <si>
    <t>Успехи и достижения (повышение категории, награды)</t>
  </si>
  <si>
    <t xml:space="preserve">Профессиональное самоопределение </t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</si>
  <si>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</si>
  <si>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</si>
  <si>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Проектно-исследовательская компетентность педагога (знание методологии, умение проектировать и исследовать)</t>
  </si>
  <si>
    <t>Удовлетворение образовательных потребностей</t>
  </si>
  <si>
    <t xml:space="preserve">ДИНАМИКА </t>
  </si>
  <si>
    <t>ИТОГО (средний показатель в %)</t>
  </si>
  <si>
    <t>Количество публикаций, презентаций, выступлений</t>
  </si>
  <si>
    <t>Метапредметные компетенции</t>
  </si>
  <si>
    <t xml:space="preserve">Предметные компетенции </t>
  </si>
  <si>
    <t xml:space="preserve">Личностные компетенции </t>
  </si>
  <si>
    <t>Кол-во учащихся</t>
  </si>
  <si>
    <t>Из них ИО</t>
  </si>
  <si>
    <t>Учебное учреждение__ГУО " Средняя школа №10 г.Бобруйска"____________________________________________________</t>
  </si>
  <si>
    <t>Позднякова Алла Николаевна</t>
  </si>
  <si>
    <t>Бурикина Наталья Михайловна</t>
  </si>
  <si>
    <t>Голоцевич Алена Ивановна</t>
  </si>
  <si>
    <t>Кундина Надежда Валентиновна</t>
  </si>
  <si>
    <t>Механникова Татьяна Николаевна</t>
  </si>
  <si>
    <t>Колиошко Ольга Викторовна</t>
  </si>
  <si>
    <t>Цопова Ирина Валерьяновна</t>
  </si>
  <si>
    <t>Кунцевич Михаил Александрович</t>
  </si>
  <si>
    <t>Грибовская Алла Владимировна</t>
  </si>
  <si>
    <t>Руководитель Беляцкий В.Л.</t>
  </si>
  <si>
    <t>ГУО " Средняя школа №10 г.Бобруйска"</t>
  </si>
  <si>
    <t>Беляцкий В.Л.</t>
  </si>
  <si>
    <t xml:space="preserve">Руководитель </t>
  </si>
  <si>
    <t>Средний ИО %</t>
  </si>
  <si>
    <t>Профессиональные компетенции, %</t>
  </si>
  <si>
    <t>Динамика уровня повышения квалификации педагогов, 2024/2025 уч. год</t>
  </si>
  <si>
    <t>(2024/2025 уч.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</si>
</sst>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textRotation="90" wrapText="1"/>
    </xf>
    <xf numFmtId="0" fontId="0" fillId="0" borderId="1" xfId="0" applyFont="1" applyBorder="1" applyAlignment="1">
      <alignment horizontal="center" textRotation="90" wrapText="1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10" fontId="0" fillId="0" borderId="1" xfId="0" applyNumberFormat="1" applyBorder="1"/>
    <xf numFmtId="0" fontId="13" fillId="0" borderId="1" xfId="0" applyFont="1" applyBorder="1"/>
    <xf numFmtId="0" fontId="13" fillId="0" borderId="0" xfId="0" applyFont="1"/>
    <xf numFmtId="0" fontId="0" fillId="0" borderId="1" xfId="0" applyFill="1" applyBorder="1"/>
    <xf numFmtId="0" fontId="13" fillId="0" borderId="1" xfId="0" applyFont="1" applyFill="1" applyBorder="1"/>
    <xf numFmtId="0" fontId="0" fillId="0" borderId="0" xfId="0" applyFill="1"/>
    <xf numFmtId="1" fontId="0" fillId="0" borderId="1" xfId="0" applyNumberFormat="1" applyBorder="1"/>
    <xf numFmtId="0" fontId="0" fillId="2" borderId="0" xfId="0" applyFill="1"/>
    <xf numFmtId="9" fontId="0" fillId="0" borderId="1" xfId="0" applyNumberFormat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0" fontId="12" fillId="0" borderId="0" xfId="0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10" fontId="6" fillId="3" borderId="1" xfId="1" applyNumberFormat="1" applyFont="1" applyFill="1" applyBorder="1"/>
    <xf numFmtId="0" fontId="0" fillId="3" borderId="1" xfId="0" applyFill="1" applyBorder="1"/>
    <xf numFmtId="0" fontId="0" fillId="3" borderId="0" xfId="0" applyFill="1"/>
    <xf numFmtId="0" fontId="4" fillId="3" borderId="1" xfId="0" applyFont="1" applyFill="1" applyBorder="1"/>
    <xf numFmtId="0" fontId="5" fillId="3" borderId="1" xfId="0" applyFont="1" applyFill="1" applyBorder="1" applyAlignment="1">
      <alignment horizontal="center" textRotation="90" wrapText="1"/>
    </xf>
    <xf numFmtId="10" fontId="4" fillId="3" borderId="1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>
      <selection activeCell="B1" sqref="B1:V1"/>
    </sheetView>
  </sheetViews>
  <sheetFormatPr defaultRowHeight="12.75" x14ac:dyDescent="0.2"/>
  <cols>
    <col min="1" max="1" width="4.28515625" customWidth="1"/>
    <col min="2" max="2" width="12.5703125" customWidth="1"/>
    <col min="3" max="22" width="10.5703125" customWidth="1"/>
  </cols>
  <sheetData>
    <row r="1" spans="1:22" ht="95.25" customHeight="1" x14ac:dyDescent="0.2">
      <c r="B1" s="44" t="s">
        <v>24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3" spans="1:22" x14ac:dyDescent="0.2">
      <c r="B3" s="3" t="s">
        <v>1</v>
      </c>
      <c r="C3" s="3"/>
      <c r="D3" s="3" t="s">
        <v>47</v>
      </c>
      <c r="E3" s="3"/>
      <c r="F3" s="3"/>
      <c r="G3" s="3" t="s">
        <v>3</v>
      </c>
      <c r="I3" t="s">
        <v>53</v>
      </c>
    </row>
    <row r="4" spans="1:22" x14ac:dyDescent="0.2">
      <c r="B4" s="3"/>
      <c r="C4" s="3"/>
      <c r="D4" s="3"/>
      <c r="E4" s="3"/>
      <c r="F4" s="3"/>
      <c r="G4" s="3"/>
    </row>
    <row r="5" spans="1:22" x14ac:dyDescent="0.2">
      <c r="A5" s="9"/>
      <c r="B5" s="9" t="s">
        <v>14</v>
      </c>
      <c r="C5" s="9"/>
      <c r="D5" s="9">
        <v>10</v>
      </c>
      <c r="E5" s="9"/>
      <c r="F5" s="9"/>
      <c r="G5" s="9"/>
      <c r="H5" s="9"/>
      <c r="I5" s="9"/>
      <c r="J5" s="9"/>
      <c r="K5" s="9"/>
      <c r="L5" s="9"/>
    </row>
    <row r="6" spans="1:22" x14ac:dyDescent="0.2">
      <c r="A6" s="9"/>
      <c r="B6" s="9" t="s">
        <v>15</v>
      </c>
      <c r="C6" s="9"/>
      <c r="D6" s="9">
        <v>50</v>
      </c>
      <c r="E6" s="9"/>
      <c r="F6" s="9"/>
      <c r="G6" s="9"/>
      <c r="H6" s="9"/>
      <c r="I6" s="9"/>
      <c r="J6" s="9"/>
      <c r="K6" s="9"/>
      <c r="L6" s="9"/>
    </row>
    <row r="7" spans="1:22" x14ac:dyDescent="0.2">
      <c r="A7" s="9"/>
      <c r="B7" s="9" t="s">
        <v>16</v>
      </c>
      <c r="C7" s="9"/>
      <c r="D7" s="9">
        <v>9</v>
      </c>
      <c r="E7" s="9"/>
      <c r="F7" s="9"/>
      <c r="G7" s="9"/>
      <c r="H7" s="9"/>
      <c r="I7" s="9"/>
      <c r="J7" s="9"/>
      <c r="K7" s="9"/>
      <c r="L7" s="9"/>
    </row>
    <row r="8" spans="1:22" ht="15.75" customHeight="1" x14ac:dyDescent="0.2"/>
    <row r="9" spans="1:22" ht="57" customHeight="1" x14ac:dyDescent="0.2">
      <c r="A9" s="43" t="s">
        <v>25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18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2" ht="18.75" customHeight="1" x14ac:dyDescent="0.2">
      <c r="A11" s="51" t="s">
        <v>2</v>
      </c>
      <c r="B11" s="34" t="s">
        <v>11</v>
      </c>
      <c r="C11" s="45" t="s">
        <v>34</v>
      </c>
      <c r="D11" s="45" t="s">
        <v>32</v>
      </c>
      <c r="E11" s="46"/>
      <c r="F11" s="47"/>
      <c r="G11" s="37" t="s">
        <v>31</v>
      </c>
      <c r="H11" s="38"/>
      <c r="I11" s="39"/>
      <c r="J11" s="37" t="s">
        <v>33</v>
      </c>
      <c r="K11" s="38"/>
      <c r="L11" s="39"/>
      <c r="M11" s="37" t="s">
        <v>17</v>
      </c>
      <c r="N11" s="38"/>
      <c r="O11" s="39"/>
      <c r="P11" s="37" t="s">
        <v>23</v>
      </c>
      <c r="Q11" s="38"/>
      <c r="R11" s="39"/>
      <c r="S11" s="37" t="s">
        <v>27</v>
      </c>
      <c r="T11" s="38"/>
      <c r="U11" s="39"/>
      <c r="V11" s="54" t="s">
        <v>29</v>
      </c>
    </row>
    <row r="12" spans="1:22" ht="171.75" customHeight="1" x14ac:dyDescent="0.2">
      <c r="A12" s="52"/>
      <c r="B12" s="35"/>
      <c r="C12" s="48"/>
      <c r="D12" s="48"/>
      <c r="E12" s="49"/>
      <c r="F12" s="50"/>
      <c r="G12" s="40"/>
      <c r="H12" s="41"/>
      <c r="I12" s="42"/>
      <c r="J12" s="40"/>
      <c r="K12" s="41"/>
      <c r="L12" s="42"/>
      <c r="M12" s="40"/>
      <c r="N12" s="41"/>
      <c r="O12" s="42"/>
      <c r="P12" s="40"/>
      <c r="Q12" s="41"/>
      <c r="R12" s="42"/>
      <c r="S12" s="40"/>
      <c r="T12" s="41"/>
      <c r="U12" s="42"/>
      <c r="V12" s="54"/>
    </row>
    <row r="13" spans="1:22" ht="67.5" customHeight="1" x14ac:dyDescent="0.2">
      <c r="A13" s="53"/>
      <c r="B13" s="36"/>
      <c r="C13" s="13"/>
      <c r="D13" s="7" t="s">
        <v>4</v>
      </c>
      <c r="E13" s="7" t="s">
        <v>5</v>
      </c>
      <c r="F13" s="2" t="s">
        <v>0</v>
      </c>
      <c r="G13" s="8" t="s">
        <v>4</v>
      </c>
      <c r="H13" s="8" t="s">
        <v>5</v>
      </c>
      <c r="I13" s="2" t="s">
        <v>0</v>
      </c>
      <c r="J13" s="8" t="s">
        <v>4</v>
      </c>
      <c r="K13" s="8" t="s">
        <v>5</v>
      </c>
      <c r="L13" s="2" t="s">
        <v>0</v>
      </c>
      <c r="M13" s="8" t="s">
        <v>4</v>
      </c>
      <c r="N13" s="8" t="s">
        <v>5</v>
      </c>
      <c r="O13" s="2" t="s">
        <v>0</v>
      </c>
      <c r="P13" s="7" t="s">
        <v>4</v>
      </c>
      <c r="Q13" s="7" t="s">
        <v>5</v>
      </c>
      <c r="R13" s="2" t="s">
        <v>0</v>
      </c>
      <c r="S13" s="7" t="s">
        <v>4</v>
      </c>
      <c r="T13" s="11" t="s">
        <v>5</v>
      </c>
      <c r="U13" s="12" t="s">
        <v>0</v>
      </c>
      <c r="V13" s="10" t="s">
        <v>28</v>
      </c>
    </row>
    <row r="14" spans="1:22" s="20" customFormat="1" ht="12.6" customHeight="1" x14ac:dyDescent="0.25">
      <c r="A14" s="18">
        <v>1</v>
      </c>
      <c r="B14" s="18">
        <v>7</v>
      </c>
      <c r="C14" s="18">
        <v>12</v>
      </c>
      <c r="D14" s="24">
        <v>0.75</v>
      </c>
      <c r="E14" s="24"/>
      <c r="F14" s="24"/>
      <c r="G14" s="24">
        <v>0.6</v>
      </c>
      <c r="H14" s="18"/>
      <c r="I14" s="18"/>
      <c r="J14" s="25">
        <v>0.64390000000000003</v>
      </c>
      <c r="K14" s="18"/>
      <c r="L14" s="18"/>
      <c r="M14" s="24">
        <v>0.58160000000000001</v>
      </c>
      <c r="N14" s="18"/>
      <c r="O14" s="18"/>
      <c r="P14" s="26">
        <v>0.56359999999999999</v>
      </c>
      <c r="Q14" s="24"/>
      <c r="R14" s="18"/>
      <c r="S14" s="24">
        <v>0.56330000000000002</v>
      </c>
      <c r="T14" s="24"/>
      <c r="U14" s="24"/>
      <c r="V14" s="24"/>
    </row>
    <row r="15" spans="1:22" s="20" customFormat="1" ht="12.6" customHeight="1" x14ac:dyDescent="0.2">
      <c r="A15" s="18">
        <v>2</v>
      </c>
      <c r="B15" s="18" t="s">
        <v>35</v>
      </c>
      <c r="C15" s="18">
        <v>5</v>
      </c>
      <c r="D15" s="24">
        <v>0.73</v>
      </c>
      <c r="E15" s="24"/>
      <c r="F15" s="24"/>
      <c r="G15" s="24">
        <v>0.7</v>
      </c>
      <c r="H15" s="24"/>
      <c r="I15" s="24"/>
      <c r="J15" s="24">
        <v>0.59389999999999998</v>
      </c>
      <c r="K15" s="24"/>
      <c r="L15" s="24"/>
      <c r="M15" s="24">
        <v>0.63600000000000001</v>
      </c>
      <c r="N15" s="24"/>
      <c r="O15" s="24"/>
      <c r="P15" s="24">
        <v>0.58499999999999996</v>
      </c>
      <c r="Q15" s="24"/>
      <c r="R15" s="24"/>
      <c r="S15" s="24">
        <v>0.59</v>
      </c>
      <c r="T15" s="24"/>
      <c r="U15" s="24"/>
      <c r="V15" s="24"/>
    </row>
    <row r="16" spans="1:22" s="20" customFormat="1" ht="12.6" customHeight="1" x14ac:dyDescent="0.2">
      <c r="A16" s="18">
        <v>3</v>
      </c>
      <c r="B16" s="18">
        <v>8</v>
      </c>
      <c r="C16" s="18">
        <v>12</v>
      </c>
      <c r="D16" s="24">
        <v>0.55000000000000004</v>
      </c>
      <c r="E16" s="24"/>
      <c r="F16" s="24"/>
      <c r="G16" s="24">
        <v>0.50429999999999997</v>
      </c>
      <c r="H16" s="24"/>
      <c r="I16" s="24"/>
      <c r="J16" s="24">
        <v>0.51529999999999998</v>
      </c>
      <c r="K16" s="24"/>
      <c r="L16" s="24"/>
      <c r="M16" s="24">
        <v>0.57250000000000001</v>
      </c>
      <c r="N16" s="24"/>
      <c r="O16" s="24"/>
      <c r="P16" s="24">
        <v>0.50429999999999997</v>
      </c>
      <c r="Q16" s="24"/>
      <c r="R16" s="24"/>
      <c r="S16" s="24">
        <v>0.45750000000000002</v>
      </c>
      <c r="T16" s="24"/>
      <c r="U16" s="24"/>
      <c r="V16" s="24"/>
    </row>
    <row r="17" spans="1:69" s="20" customFormat="1" ht="12.6" customHeight="1" x14ac:dyDescent="0.2">
      <c r="A17" s="18">
        <v>4</v>
      </c>
      <c r="B17" s="18" t="s">
        <v>35</v>
      </c>
      <c r="C17" s="18">
        <v>2</v>
      </c>
      <c r="D17" s="24">
        <v>0.5</v>
      </c>
      <c r="E17" s="24"/>
      <c r="F17" s="24"/>
      <c r="G17" s="24">
        <v>0.55500000000000005</v>
      </c>
      <c r="H17" s="24"/>
      <c r="I17" s="24"/>
      <c r="J17" s="24">
        <v>0.4904</v>
      </c>
      <c r="K17" s="24"/>
      <c r="L17" s="24"/>
      <c r="M17" s="24">
        <v>0.54500000000000004</v>
      </c>
      <c r="N17" s="24"/>
      <c r="O17" s="24"/>
      <c r="P17" s="24">
        <v>0.45</v>
      </c>
      <c r="Q17" s="24"/>
      <c r="R17" s="24"/>
      <c r="S17" s="24">
        <v>0.52500000000000002</v>
      </c>
      <c r="T17" s="24"/>
      <c r="U17" s="24"/>
      <c r="V17" s="24"/>
    </row>
    <row r="18" spans="1:69" s="20" customFormat="1" ht="12.6" customHeight="1" x14ac:dyDescent="0.2">
      <c r="A18" s="18">
        <v>5</v>
      </c>
      <c r="B18" s="18">
        <v>9</v>
      </c>
      <c r="C18" s="18">
        <v>12</v>
      </c>
      <c r="D18" s="24">
        <v>0.75829999999999997</v>
      </c>
      <c r="E18" s="24"/>
      <c r="F18" s="24"/>
      <c r="G18" s="24">
        <v>0.60499999999999998</v>
      </c>
      <c r="H18" s="24"/>
      <c r="I18" s="24"/>
      <c r="J18" s="24">
        <v>0.69</v>
      </c>
      <c r="K18" s="24"/>
      <c r="L18" s="24"/>
      <c r="M18" s="24">
        <v>0.65500000000000003</v>
      </c>
      <c r="N18" s="24"/>
      <c r="O18" s="24"/>
      <c r="P18" s="24">
        <v>0.75660000000000005</v>
      </c>
      <c r="Q18" s="24"/>
      <c r="R18" s="24"/>
      <c r="S18" s="24">
        <v>0.82</v>
      </c>
      <c r="T18" s="24"/>
      <c r="U18" s="24"/>
      <c r="V18" s="24"/>
    </row>
    <row r="19" spans="1:69" s="20" customFormat="1" ht="12.6" customHeight="1" x14ac:dyDescent="0.2">
      <c r="A19" s="18">
        <v>6</v>
      </c>
      <c r="B19" s="18" t="s">
        <v>35</v>
      </c>
      <c r="C19" s="18">
        <v>5</v>
      </c>
      <c r="D19" s="24">
        <v>0.76</v>
      </c>
      <c r="E19" s="24"/>
      <c r="F19" s="24"/>
      <c r="G19" s="24">
        <v>0.624</v>
      </c>
      <c r="H19" s="24"/>
      <c r="I19" s="24"/>
      <c r="J19" s="24">
        <v>0.72399999999999998</v>
      </c>
      <c r="K19" s="24"/>
      <c r="L19" s="24"/>
      <c r="M19" s="24">
        <v>0.72</v>
      </c>
      <c r="N19" s="24"/>
      <c r="O19" s="24"/>
      <c r="P19" s="24">
        <v>0.86</v>
      </c>
      <c r="Q19" s="24"/>
      <c r="R19" s="24"/>
      <c r="S19" s="24">
        <v>0.82</v>
      </c>
      <c r="T19" s="24"/>
      <c r="U19" s="24"/>
      <c r="V19" s="24"/>
    </row>
    <row r="20" spans="1:69" s="20" customFormat="1" ht="12.6" customHeight="1" x14ac:dyDescent="0.2">
      <c r="A20" s="18">
        <v>7</v>
      </c>
      <c r="B20" s="18">
        <v>10</v>
      </c>
      <c r="C20" s="18">
        <v>17</v>
      </c>
      <c r="D20" s="24">
        <v>0.7</v>
      </c>
      <c r="E20" s="18"/>
      <c r="F20" s="18"/>
      <c r="G20" s="24">
        <v>0.58450000000000002</v>
      </c>
      <c r="H20" s="18"/>
      <c r="I20" s="18"/>
      <c r="J20" s="24">
        <v>0.58530000000000004</v>
      </c>
      <c r="K20" s="18"/>
      <c r="L20" s="18"/>
      <c r="M20" s="24">
        <v>0.61229999999999996</v>
      </c>
      <c r="N20" s="18"/>
      <c r="O20" s="18"/>
      <c r="P20" s="24">
        <v>0.69520000000000004</v>
      </c>
      <c r="Q20" s="18"/>
      <c r="R20" s="18"/>
      <c r="S20" s="24">
        <v>0.79549999999999998</v>
      </c>
      <c r="T20" s="18"/>
      <c r="U20" s="18"/>
      <c r="V20" s="18"/>
    </row>
    <row r="21" spans="1:69" ht="12.6" customHeight="1" x14ac:dyDescent="0.2">
      <c r="A21" s="1">
        <v>8</v>
      </c>
      <c r="B21" s="1" t="s">
        <v>35</v>
      </c>
      <c r="C21" s="1">
        <v>8</v>
      </c>
      <c r="D21" s="15">
        <v>0.60499999999999998</v>
      </c>
      <c r="E21" s="1"/>
      <c r="F21" s="1"/>
      <c r="G21" s="15">
        <v>0.70250000000000001</v>
      </c>
      <c r="H21" s="1"/>
      <c r="I21" s="1"/>
      <c r="J21" s="15">
        <v>0.57699999999999996</v>
      </c>
      <c r="K21" s="1"/>
      <c r="L21" s="1"/>
      <c r="M21" s="15">
        <v>0.60499999999999998</v>
      </c>
      <c r="N21" s="1"/>
      <c r="O21" s="1"/>
      <c r="P21" s="15">
        <v>0.70420000000000005</v>
      </c>
      <c r="Q21" s="1"/>
      <c r="R21" s="1"/>
      <c r="S21" s="15">
        <v>0.79330000000000001</v>
      </c>
      <c r="T21" s="1"/>
      <c r="U21" s="1"/>
      <c r="V21" s="1"/>
    </row>
    <row r="22" spans="1:69" ht="12.6" customHeight="1" x14ac:dyDescent="0.2">
      <c r="A22" s="1">
        <v>9</v>
      </c>
      <c r="B22" s="1"/>
      <c r="C22" s="1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69" ht="12.6" customHeight="1" x14ac:dyDescent="0.2">
      <c r="A23" s="29"/>
      <c r="B23" s="31" t="s">
        <v>12</v>
      </c>
      <c r="C23" s="31">
        <v>50</v>
      </c>
      <c r="D23" s="27">
        <f>AVERAGE(D14,D16,D18,D20)</f>
        <v>0.68957500000000005</v>
      </c>
      <c r="E23" s="27"/>
      <c r="F23" s="27"/>
      <c r="G23" s="27">
        <f t="shared" ref="G23:S23" si="0">AVERAGE(G14,G16,G18,G20)</f>
        <v>0.57345000000000002</v>
      </c>
      <c r="H23" s="27"/>
      <c r="I23" s="27"/>
      <c r="J23" s="27">
        <f t="shared" si="0"/>
        <v>0.60862499999999997</v>
      </c>
      <c r="K23" s="27"/>
      <c r="L23" s="27"/>
      <c r="M23" s="27">
        <f t="shared" si="0"/>
        <v>0.60535000000000005</v>
      </c>
      <c r="N23" s="27"/>
      <c r="O23" s="27"/>
      <c r="P23" s="27">
        <f t="shared" si="0"/>
        <v>0.62992500000000007</v>
      </c>
      <c r="Q23" s="27"/>
      <c r="R23" s="27"/>
      <c r="S23" s="27">
        <f t="shared" si="0"/>
        <v>0.65907499999999997</v>
      </c>
      <c r="T23" s="29"/>
      <c r="U23" s="29"/>
      <c r="V23" s="29"/>
    </row>
    <row r="24" spans="1:69" s="30" customFormat="1" ht="12.6" customHeight="1" x14ac:dyDescent="0.2">
      <c r="A24" s="29"/>
      <c r="B24" s="31" t="s">
        <v>50</v>
      </c>
      <c r="C24" s="31">
        <v>20</v>
      </c>
      <c r="D24" s="33">
        <f>AVERAGE(D15,D17,D19,D21)</f>
        <v>0.64874999999999994</v>
      </c>
      <c r="E24" s="33"/>
      <c r="F24" s="33"/>
      <c r="G24" s="33">
        <f t="shared" ref="G24:S24" si="1">AVERAGE(G15,G17,G19,G21)</f>
        <v>0.64537500000000003</v>
      </c>
      <c r="H24" s="33"/>
      <c r="I24" s="33"/>
      <c r="J24" s="33">
        <f t="shared" si="1"/>
        <v>0.59632499999999999</v>
      </c>
      <c r="K24" s="33"/>
      <c r="L24" s="33"/>
      <c r="M24" s="33">
        <f t="shared" si="1"/>
        <v>0.62650000000000006</v>
      </c>
      <c r="N24" s="33"/>
      <c r="O24" s="33"/>
      <c r="P24" s="33">
        <f t="shared" si="1"/>
        <v>0.64980000000000004</v>
      </c>
      <c r="Q24" s="33"/>
      <c r="R24" s="33"/>
      <c r="S24" s="33">
        <f t="shared" si="1"/>
        <v>0.68207499999999999</v>
      </c>
      <c r="T24" s="29"/>
      <c r="U24" s="29"/>
      <c r="V24" s="29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</row>
    <row r="25" spans="1:69" ht="7.5" customHeight="1" x14ac:dyDescent="0.2"/>
    <row r="26" spans="1:69" x14ac:dyDescent="0.2">
      <c r="B26" t="s">
        <v>49</v>
      </c>
      <c r="D26" t="s">
        <v>48</v>
      </c>
    </row>
    <row r="30" spans="1:69" x14ac:dyDescent="0.2">
      <c r="H30" s="14"/>
      <c r="I30" s="14"/>
    </row>
    <row r="31" spans="1:69" x14ac:dyDescent="0.2">
      <c r="H31" s="14"/>
      <c r="I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69" x14ac:dyDescent="0.2">
      <c r="H32" s="14"/>
      <c r="I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8:22" x14ac:dyDescent="0.2">
      <c r="H33" s="14"/>
      <c r="I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8:22" x14ac:dyDescent="0.2">
      <c r="H34" s="14"/>
      <c r="I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8:22" x14ac:dyDescent="0.2">
      <c r="H35" s="14"/>
      <c r="I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8:22" x14ac:dyDescent="0.2">
      <c r="H36" s="14"/>
      <c r="I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8:22" x14ac:dyDescent="0.2">
      <c r="H37" s="14"/>
      <c r="I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8:22" x14ac:dyDescent="0.2">
      <c r="H38" s="14"/>
      <c r="I38" s="14"/>
      <c r="T38" s="14"/>
      <c r="U38" s="14"/>
    </row>
    <row r="39" spans="8:22" x14ac:dyDescent="0.2">
      <c r="H39" s="14"/>
      <c r="I39" s="14"/>
      <c r="T39" s="14"/>
      <c r="U39" s="14"/>
    </row>
    <row r="40" spans="8:22" x14ac:dyDescent="0.2">
      <c r="T40" s="14"/>
      <c r="U40" s="14"/>
    </row>
    <row r="41" spans="8:22" x14ac:dyDescent="0.2">
      <c r="T41" s="14"/>
      <c r="U41" s="14"/>
    </row>
    <row r="42" spans="8:22" x14ac:dyDescent="0.2">
      <c r="T42" s="14"/>
      <c r="U42" s="14"/>
    </row>
    <row r="43" spans="8:22" x14ac:dyDescent="0.2">
      <c r="T43" s="14"/>
      <c r="U43" s="14"/>
    </row>
    <row r="44" spans="8:22" x14ac:dyDescent="0.2">
      <c r="T44" s="14"/>
      <c r="U44" s="14"/>
    </row>
    <row r="45" spans="8:22" x14ac:dyDescent="0.2">
      <c r="T45" s="14"/>
      <c r="U45" s="14"/>
    </row>
    <row r="46" spans="8:22" x14ac:dyDescent="0.2">
      <c r="T46" s="14"/>
      <c r="U46" s="14"/>
    </row>
  </sheetData>
  <mergeCells count="12">
    <mergeCell ref="B11:B13"/>
    <mergeCell ref="G11:I12"/>
    <mergeCell ref="A9:V9"/>
    <mergeCell ref="B1:V1"/>
    <mergeCell ref="J11:L12"/>
    <mergeCell ref="M11:O12"/>
    <mergeCell ref="P11:R12"/>
    <mergeCell ref="D11:F12"/>
    <mergeCell ref="A11:A13"/>
    <mergeCell ref="C11:C12"/>
    <mergeCell ref="S11:U12"/>
    <mergeCell ref="V11:V12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8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zoomScale="80" zoomScaleNormal="80" workbookViewId="0">
      <selection activeCell="U17" sqref="U17"/>
    </sheetView>
  </sheetViews>
  <sheetFormatPr defaultRowHeight="12.75" x14ac:dyDescent="0.2"/>
  <cols>
    <col min="1" max="1" width="5.28515625" customWidth="1"/>
    <col min="2" max="2" width="47.28515625" customWidth="1"/>
    <col min="3" max="3" width="12.28515625" customWidth="1"/>
    <col min="4" max="32" width="9.28515625" customWidth="1"/>
  </cols>
  <sheetData>
    <row r="1" spans="1:34" x14ac:dyDescent="0.2">
      <c r="O1" s="6"/>
      <c r="P1" s="6"/>
      <c r="Q1" s="6"/>
    </row>
    <row r="2" spans="1:34" x14ac:dyDescent="0.2">
      <c r="B2" s="3" t="s">
        <v>36</v>
      </c>
      <c r="C2" s="3"/>
      <c r="D2" s="3"/>
      <c r="E2" s="3"/>
    </row>
    <row r="4" spans="1:34" ht="21" customHeight="1" x14ac:dyDescent="0.2">
      <c r="A4" s="62" t="s">
        <v>52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4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34" ht="15.75" x14ac:dyDescent="0.25">
      <c r="A6" s="66" t="s">
        <v>9</v>
      </c>
      <c r="B6" s="65" t="s">
        <v>8</v>
      </c>
      <c r="C6" s="68" t="s">
        <v>51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64" t="s">
        <v>10</v>
      </c>
      <c r="S6" s="64"/>
      <c r="T6" s="64"/>
      <c r="U6" s="64"/>
      <c r="V6" s="64"/>
      <c r="W6" s="64"/>
      <c r="X6" s="64"/>
      <c r="Y6" s="64"/>
      <c r="Z6" s="64"/>
      <c r="AA6" s="55" t="s">
        <v>27</v>
      </c>
      <c r="AB6" s="56"/>
      <c r="AC6" s="57"/>
      <c r="AD6" s="61" t="s">
        <v>13</v>
      </c>
      <c r="AE6" s="61"/>
      <c r="AF6" s="61"/>
    </row>
    <row r="7" spans="1:34" ht="199.5" customHeight="1" x14ac:dyDescent="0.2">
      <c r="A7" s="66"/>
      <c r="B7" s="65"/>
      <c r="C7" s="67" t="s">
        <v>21</v>
      </c>
      <c r="D7" s="67"/>
      <c r="E7" s="67"/>
      <c r="F7" s="67" t="s">
        <v>26</v>
      </c>
      <c r="G7" s="67"/>
      <c r="H7" s="67"/>
      <c r="I7" s="67" t="s">
        <v>19</v>
      </c>
      <c r="J7" s="67"/>
      <c r="K7" s="67"/>
      <c r="L7" s="67" t="s">
        <v>20</v>
      </c>
      <c r="M7" s="67"/>
      <c r="N7" s="67"/>
      <c r="O7" s="67" t="s">
        <v>6</v>
      </c>
      <c r="P7" s="67"/>
      <c r="Q7" s="67"/>
      <c r="R7" s="63" t="s">
        <v>7</v>
      </c>
      <c r="S7" s="63"/>
      <c r="T7" s="63"/>
      <c r="U7" s="63" t="s">
        <v>30</v>
      </c>
      <c r="V7" s="63"/>
      <c r="W7" s="63"/>
      <c r="X7" s="63" t="s">
        <v>22</v>
      </c>
      <c r="Y7" s="63"/>
      <c r="Z7" s="63"/>
      <c r="AA7" s="58"/>
      <c r="AB7" s="59"/>
      <c r="AC7" s="60"/>
      <c r="AD7" s="61"/>
      <c r="AE7" s="61"/>
      <c r="AF7" s="61"/>
      <c r="AH7" t="s">
        <v>18</v>
      </c>
    </row>
    <row r="8" spans="1:34" ht="58.5" customHeight="1" x14ac:dyDescent="0.2">
      <c r="A8" s="66"/>
      <c r="B8" s="65"/>
      <c r="C8" s="7" t="s">
        <v>4</v>
      </c>
      <c r="D8" s="11" t="s">
        <v>5</v>
      </c>
      <c r="E8" s="12" t="s">
        <v>0</v>
      </c>
      <c r="F8" s="8" t="s">
        <v>4</v>
      </c>
      <c r="G8" s="8" t="s">
        <v>5</v>
      </c>
      <c r="H8" s="2" t="s">
        <v>0</v>
      </c>
      <c r="I8" s="8" t="s">
        <v>4</v>
      </c>
      <c r="J8" s="8" t="s">
        <v>5</v>
      </c>
      <c r="K8" s="2" t="s">
        <v>0</v>
      </c>
      <c r="L8" s="8" t="s">
        <v>4</v>
      </c>
      <c r="M8" s="8" t="s">
        <v>5</v>
      </c>
      <c r="N8" s="2" t="s">
        <v>0</v>
      </c>
      <c r="O8" s="8" t="s">
        <v>4</v>
      </c>
      <c r="P8" s="8" t="s">
        <v>5</v>
      </c>
      <c r="Q8" s="2" t="s">
        <v>0</v>
      </c>
      <c r="R8" s="8" t="s">
        <v>4</v>
      </c>
      <c r="S8" s="8" t="s">
        <v>5</v>
      </c>
      <c r="T8" s="2" t="s">
        <v>0</v>
      </c>
      <c r="U8" s="8" t="s">
        <v>4</v>
      </c>
      <c r="V8" s="8" t="s">
        <v>5</v>
      </c>
      <c r="W8" s="2" t="s">
        <v>0</v>
      </c>
      <c r="X8" s="8" t="s">
        <v>4</v>
      </c>
      <c r="Y8" s="8" t="s">
        <v>5</v>
      </c>
      <c r="Z8" s="2" t="s">
        <v>0</v>
      </c>
      <c r="AA8" s="7" t="s">
        <v>4</v>
      </c>
      <c r="AB8" s="11" t="s">
        <v>5</v>
      </c>
      <c r="AC8" s="12" t="s">
        <v>0</v>
      </c>
      <c r="AD8" s="32" t="s">
        <v>4</v>
      </c>
      <c r="AE8" s="2" t="s">
        <v>5</v>
      </c>
      <c r="AF8" s="2" t="s">
        <v>0</v>
      </c>
    </row>
    <row r="9" spans="1:34" x14ac:dyDescent="0.2">
      <c r="A9" s="1">
        <v>1</v>
      </c>
      <c r="B9" s="16" t="s">
        <v>37</v>
      </c>
      <c r="C9" s="1">
        <v>90</v>
      </c>
      <c r="D9" s="1"/>
      <c r="E9" s="1"/>
      <c r="F9" s="1">
        <v>90</v>
      </c>
      <c r="G9" s="1"/>
      <c r="H9" s="1"/>
      <c r="I9" s="1">
        <v>80</v>
      </c>
      <c r="J9" s="1"/>
      <c r="K9" s="1"/>
      <c r="L9" s="1">
        <v>90</v>
      </c>
      <c r="M9" s="1"/>
      <c r="N9" s="1"/>
      <c r="O9" s="1">
        <v>90</v>
      </c>
      <c r="P9" s="1"/>
      <c r="Q9" s="1"/>
      <c r="R9" s="1">
        <v>90</v>
      </c>
      <c r="S9" s="1"/>
      <c r="T9" s="1"/>
      <c r="U9" s="1">
        <v>90</v>
      </c>
      <c r="V9" s="1"/>
      <c r="W9" s="1"/>
      <c r="X9" s="1">
        <v>80</v>
      </c>
      <c r="Y9" s="1"/>
      <c r="Z9" s="1"/>
      <c r="AA9" s="1">
        <v>85</v>
      </c>
      <c r="AB9" s="1"/>
      <c r="AC9" s="1"/>
      <c r="AD9" s="28">
        <f>((C9+F9+I9+L9+O9+R9+U9+X9+AA9)/9)/100</f>
        <v>0.87222222222222223</v>
      </c>
      <c r="AE9" s="1"/>
      <c r="AF9" s="1"/>
    </row>
    <row r="10" spans="1:34" x14ac:dyDescent="0.2">
      <c r="A10" s="1">
        <v>2</v>
      </c>
      <c r="B10" s="16" t="s">
        <v>38</v>
      </c>
      <c r="C10" s="1">
        <v>75</v>
      </c>
      <c r="D10" s="1"/>
      <c r="E10" s="1"/>
      <c r="F10" s="1">
        <v>70</v>
      </c>
      <c r="G10" s="1"/>
      <c r="H10" s="1"/>
      <c r="I10" s="1">
        <v>60</v>
      </c>
      <c r="J10" s="1"/>
      <c r="K10" s="1"/>
      <c r="L10" s="1">
        <v>80</v>
      </c>
      <c r="M10" s="1"/>
      <c r="N10" s="1"/>
      <c r="O10" s="1">
        <v>80</v>
      </c>
      <c r="P10" s="1"/>
      <c r="Q10" s="1"/>
      <c r="R10" s="1">
        <v>55</v>
      </c>
      <c r="S10" s="1"/>
      <c r="T10" s="1"/>
      <c r="U10" s="1">
        <v>20</v>
      </c>
      <c r="V10" s="1"/>
      <c r="W10" s="1"/>
      <c r="X10" s="1">
        <v>60</v>
      </c>
      <c r="Y10" s="1"/>
      <c r="Z10" s="1"/>
      <c r="AA10" s="1">
        <v>70</v>
      </c>
      <c r="AB10" s="1"/>
      <c r="AC10" s="1"/>
      <c r="AD10" s="28">
        <f t="shared" ref="AD10:AD17" si="0">((C10+F10+I10+L10+O10+R10+U10+X10+AA10)/9)/100</f>
        <v>0.6333333333333333</v>
      </c>
      <c r="AE10" s="1"/>
      <c r="AF10" s="1"/>
    </row>
    <row r="11" spans="1:34" s="20" customFormat="1" x14ac:dyDescent="0.2">
      <c r="A11" s="18">
        <v>3</v>
      </c>
      <c r="B11" s="19" t="s">
        <v>39</v>
      </c>
      <c r="C11" s="1">
        <v>65</v>
      </c>
      <c r="D11" s="1"/>
      <c r="E11" s="1"/>
      <c r="F11" s="1">
        <v>75</v>
      </c>
      <c r="G11" s="1"/>
      <c r="H11" s="1"/>
      <c r="I11" s="1">
        <v>50</v>
      </c>
      <c r="J11" s="1"/>
      <c r="K11" s="1"/>
      <c r="L11" s="1">
        <v>80</v>
      </c>
      <c r="M11" s="1"/>
      <c r="N11" s="1"/>
      <c r="O11" s="1">
        <v>80</v>
      </c>
      <c r="P11" s="1"/>
      <c r="Q11" s="1"/>
      <c r="R11" s="1">
        <v>60</v>
      </c>
      <c r="S11" s="1"/>
      <c r="T11" s="1"/>
      <c r="U11" s="1">
        <v>50</v>
      </c>
      <c r="V11" s="1"/>
      <c r="W11" s="1"/>
      <c r="X11" s="1">
        <v>70</v>
      </c>
      <c r="Y11" s="1"/>
      <c r="Z11" s="1"/>
      <c r="AA11" s="1">
        <v>70</v>
      </c>
      <c r="AB11" s="18"/>
      <c r="AC11" s="18"/>
      <c r="AD11" s="28">
        <f t="shared" si="0"/>
        <v>0.66666666666666674</v>
      </c>
      <c r="AE11" s="18"/>
      <c r="AF11" s="18"/>
    </row>
    <row r="12" spans="1:34" x14ac:dyDescent="0.2">
      <c r="A12" s="1">
        <v>4</v>
      </c>
      <c r="B12" s="16" t="s">
        <v>40</v>
      </c>
      <c r="C12" s="1">
        <v>80</v>
      </c>
      <c r="D12" s="1"/>
      <c r="E12" s="1"/>
      <c r="F12" s="1">
        <v>85</v>
      </c>
      <c r="G12" s="1"/>
      <c r="H12" s="1"/>
      <c r="I12" s="1">
        <v>70</v>
      </c>
      <c r="J12" s="1"/>
      <c r="K12" s="1"/>
      <c r="L12" s="1">
        <v>80</v>
      </c>
      <c r="M12" s="1"/>
      <c r="N12" s="1"/>
      <c r="O12" s="1">
        <v>80</v>
      </c>
      <c r="P12" s="1"/>
      <c r="Q12" s="1"/>
      <c r="R12" s="1">
        <v>70</v>
      </c>
      <c r="S12" s="1"/>
      <c r="T12" s="1"/>
      <c r="U12" s="1">
        <v>50</v>
      </c>
      <c r="V12" s="1"/>
      <c r="W12" s="1"/>
      <c r="X12" s="1">
        <v>70</v>
      </c>
      <c r="Y12" s="1"/>
      <c r="Z12" s="1"/>
      <c r="AA12" s="1">
        <v>80</v>
      </c>
      <c r="AB12" s="1"/>
      <c r="AC12" s="1"/>
      <c r="AD12" s="28">
        <f t="shared" si="0"/>
        <v>0.73888888888888882</v>
      </c>
      <c r="AE12" s="1"/>
      <c r="AF12" s="1"/>
    </row>
    <row r="13" spans="1:34" x14ac:dyDescent="0.2">
      <c r="A13" s="1">
        <v>5</v>
      </c>
      <c r="B13" s="16" t="s">
        <v>41</v>
      </c>
      <c r="C13" s="1">
        <v>80</v>
      </c>
      <c r="D13" s="1"/>
      <c r="E13" s="1"/>
      <c r="F13" s="1">
        <v>80</v>
      </c>
      <c r="G13" s="1"/>
      <c r="H13" s="1"/>
      <c r="I13" s="1">
        <v>70</v>
      </c>
      <c r="J13" s="1"/>
      <c r="K13" s="1"/>
      <c r="L13" s="1">
        <v>80</v>
      </c>
      <c r="M13" s="1"/>
      <c r="N13" s="1"/>
      <c r="O13" s="1">
        <v>80</v>
      </c>
      <c r="P13" s="1"/>
      <c r="Q13" s="1"/>
      <c r="R13" s="1">
        <v>60</v>
      </c>
      <c r="S13" s="1"/>
      <c r="T13" s="1"/>
      <c r="U13" s="1">
        <v>50</v>
      </c>
      <c r="V13" s="1"/>
      <c r="W13" s="1"/>
      <c r="X13" s="1">
        <v>70</v>
      </c>
      <c r="Y13" s="1"/>
      <c r="Z13" s="1"/>
      <c r="AA13" s="1">
        <v>70</v>
      </c>
      <c r="AB13" s="1"/>
      <c r="AC13" s="1"/>
      <c r="AD13" s="28">
        <f t="shared" si="0"/>
        <v>0.71111111111111114</v>
      </c>
      <c r="AE13" s="1"/>
      <c r="AF13" s="1"/>
    </row>
    <row r="14" spans="1:34" x14ac:dyDescent="0.2">
      <c r="A14" s="21">
        <v>6</v>
      </c>
      <c r="B14" s="16" t="s">
        <v>42</v>
      </c>
      <c r="C14" s="1">
        <v>75</v>
      </c>
      <c r="D14" s="1"/>
      <c r="E14" s="1"/>
      <c r="F14" s="1">
        <v>60</v>
      </c>
      <c r="G14" s="1"/>
      <c r="H14" s="1"/>
      <c r="I14" s="1">
        <v>70</v>
      </c>
      <c r="J14" s="1"/>
      <c r="K14" s="1"/>
      <c r="L14" s="1">
        <v>75</v>
      </c>
      <c r="M14" s="1"/>
      <c r="N14" s="1"/>
      <c r="O14" s="1">
        <v>75</v>
      </c>
      <c r="P14" s="1"/>
      <c r="Q14" s="1"/>
      <c r="R14" s="1">
        <v>55</v>
      </c>
      <c r="S14" s="1"/>
      <c r="T14" s="1"/>
      <c r="U14" s="1">
        <v>20</v>
      </c>
      <c r="V14" s="1"/>
      <c r="W14" s="1"/>
      <c r="X14" s="1">
        <v>50</v>
      </c>
      <c r="Y14" s="1"/>
      <c r="Z14" s="1"/>
      <c r="AA14" s="1">
        <v>75</v>
      </c>
      <c r="AB14" s="1"/>
      <c r="AC14" s="1"/>
      <c r="AD14" s="28">
        <f t="shared" si="0"/>
        <v>0.6166666666666667</v>
      </c>
      <c r="AE14" s="1"/>
      <c r="AF14" s="1"/>
    </row>
    <row r="15" spans="1:34" x14ac:dyDescent="0.2">
      <c r="A15" s="1">
        <v>7</v>
      </c>
      <c r="B15" s="16" t="s">
        <v>43</v>
      </c>
      <c r="C15" s="1">
        <v>75</v>
      </c>
      <c r="D15" s="1"/>
      <c r="E15" s="1"/>
      <c r="F15" s="1">
        <v>70</v>
      </c>
      <c r="G15" s="1"/>
      <c r="H15" s="1"/>
      <c r="I15" s="1">
        <v>70</v>
      </c>
      <c r="J15" s="1"/>
      <c r="K15" s="1"/>
      <c r="L15" s="1">
        <v>80</v>
      </c>
      <c r="M15" s="1"/>
      <c r="N15" s="1"/>
      <c r="O15" s="1">
        <v>80</v>
      </c>
      <c r="P15" s="1"/>
      <c r="Q15" s="1"/>
      <c r="R15" s="1">
        <v>70</v>
      </c>
      <c r="S15" s="1"/>
      <c r="T15" s="1"/>
      <c r="U15" s="1">
        <v>50</v>
      </c>
      <c r="V15" s="1"/>
      <c r="W15" s="1"/>
      <c r="X15" s="1">
        <v>70</v>
      </c>
      <c r="Y15" s="1"/>
      <c r="Z15" s="1"/>
      <c r="AA15" s="1">
        <v>70</v>
      </c>
      <c r="AB15" s="1"/>
      <c r="AC15" s="1"/>
      <c r="AD15" s="28">
        <f t="shared" si="0"/>
        <v>0.7055555555555556</v>
      </c>
      <c r="AE15" s="1"/>
      <c r="AF15" s="1"/>
    </row>
    <row r="16" spans="1:34" x14ac:dyDescent="0.2">
      <c r="A16" s="1">
        <v>8</v>
      </c>
      <c r="B16" s="16" t="s">
        <v>44</v>
      </c>
      <c r="C16" s="1">
        <v>90</v>
      </c>
      <c r="D16" s="1"/>
      <c r="E16" s="1"/>
      <c r="F16" s="1">
        <v>85</v>
      </c>
      <c r="G16" s="1"/>
      <c r="H16" s="1"/>
      <c r="I16" s="1">
        <v>80</v>
      </c>
      <c r="J16" s="1"/>
      <c r="K16" s="1"/>
      <c r="L16" s="1">
        <v>90</v>
      </c>
      <c r="M16" s="1"/>
      <c r="N16" s="1"/>
      <c r="O16" s="1">
        <v>90</v>
      </c>
      <c r="P16" s="1"/>
      <c r="Q16" s="1"/>
      <c r="R16" s="1">
        <v>70</v>
      </c>
      <c r="S16" s="1"/>
      <c r="T16" s="1"/>
      <c r="U16" s="1">
        <v>50</v>
      </c>
      <c r="V16" s="1"/>
      <c r="W16" s="1"/>
      <c r="X16" s="1">
        <v>75</v>
      </c>
      <c r="Y16" s="1"/>
      <c r="Z16" s="1"/>
      <c r="AA16" s="1">
        <v>80</v>
      </c>
      <c r="AB16" s="1"/>
      <c r="AC16" s="1"/>
      <c r="AD16" s="28">
        <f t="shared" si="0"/>
        <v>0.78888888888888886</v>
      </c>
      <c r="AE16" s="1"/>
      <c r="AF16" s="1"/>
    </row>
    <row r="17" spans="1:32" x14ac:dyDescent="0.2">
      <c r="A17" s="1">
        <v>9</v>
      </c>
      <c r="B17" s="17" t="s">
        <v>45</v>
      </c>
      <c r="C17" s="1">
        <v>75</v>
      </c>
      <c r="D17" s="1"/>
      <c r="E17" s="1"/>
      <c r="F17" s="1">
        <v>70</v>
      </c>
      <c r="G17" s="1"/>
      <c r="H17" s="1"/>
      <c r="I17" s="1">
        <v>60</v>
      </c>
      <c r="J17" s="1"/>
      <c r="K17" s="1"/>
      <c r="L17" s="1">
        <v>80</v>
      </c>
      <c r="M17" s="1"/>
      <c r="N17" s="1"/>
      <c r="O17" s="1">
        <v>85</v>
      </c>
      <c r="P17" s="1"/>
      <c r="Q17" s="1"/>
      <c r="R17" s="1">
        <v>70</v>
      </c>
      <c r="S17" s="1"/>
      <c r="T17" s="1"/>
      <c r="U17" s="1">
        <v>50</v>
      </c>
      <c r="V17" s="1"/>
      <c r="W17" s="1"/>
      <c r="X17" s="1">
        <v>50</v>
      </c>
      <c r="Y17" s="1"/>
      <c r="Z17" s="1"/>
      <c r="AA17" s="1">
        <v>70</v>
      </c>
      <c r="AB17" s="1"/>
      <c r="AC17" s="1"/>
      <c r="AD17" s="28">
        <f t="shared" si="0"/>
        <v>0.6777777777777777</v>
      </c>
      <c r="AE17" s="1"/>
      <c r="AF17" s="1"/>
    </row>
    <row r="18" spans="1:32" s="30" customFormat="1" x14ac:dyDescent="0.2">
      <c r="A18" s="29"/>
      <c r="B18" s="31" t="s">
        <v>12</v>
      </c>
      <c r="C18" s="27">
        <f>AVERAGE(C9:C17)/100</f>
        <v>0.78333333333333333</v>
      </c>
      <c r="D18" s="27"/>
      <c r="E18" s="27"/>
      <c r="F18" s="27">
        <f>AVERAGE(F9:F17)/100</f>
        <v>0.76111111111111118</v>
      </c>
      <c r="G18" s="27"/>
      <c r="H18" s="27"/>
      <c r="I18" s="27">
        <f>AVERAGE(I9:I17)/100</f>
        <v>0.6777777777777777</v>
      </c>
      <c r="J18" s="27"/>
      <c r="K18" s="27"/>
      <c r="L18" s="27">
        <f>AVERAGE(L9:L17)/100</f>
        <v>0.81666666666666676</v>
      </c>
      <c r="M18" s="27"/>
      <c r="N18" s="27"/>
      <c r="O18" s="27">
        <f>AVERAGE(O9:O17)/100</f>
        <v>0.8222222222222223</v>
      </c>
      <c r="P18" s="27"/>
      <c r="Q18" s="27"/>
      <c r="R18" s="27">
        <f>AVERAGE(R9:R17)/100</f>
        <v>0.66666666666666674</v>
      </c>
      <c r="S18" s="27"/>
      <c r="T18" s="27"/>
      <c r="U18" s="27">
        <f>AVERAGE(U9:U17)/100</f>
        <v>0.4777777777777778</v>
      </c>
      <c r="V18" s="27"/>
      <c r="W18" s="27"/>
      <c r="X18" s="27">
        <f>AVERAGE(X9:X17)/100</f>
        <v>0.66111111111111109</v>
      </c>
      <c r="Y18" s="27"/>
      <c r="Z18" s="27"/>
      <c r="AA18" s="27">
        <f>AVERAGE(AA9:AA17)/100</f>
        <v>0.74444444444444446</v>
      </c>
      <c r="AB18" s="27"/>
      <c r="AC18" s="27"/>
      <c r="AD18" s="27">
        <f>AVERAGE(AD9:AD17)</f>
        <v>0.71234567901234569</v>
      </c>
      <c r="AE18" s="27"/>
      <c r="AF18" s="27"/>
    </row>
    <row r="20" spans="1:32" x14ac:dyDescent="0.2">
      <c r="B20" t="s">
        <v>46</v>
      </c>
    </row>
  </sheetData>
  <mergeCells count="15">
    <mergeCell ref="AA6:AC7"/>
    <mergeCell ref="AD6:AF7"/>
    <mergeCell ref="A4:AF4"/>
    <mergeCell ref="X7:Z7"/>
    <mergeCell ref="R6:Z6"/>
    <mergeCell ref="B6:B8"/>
    <mergeCell ref="A6:A8"/>
    <mergeCell ref="F7:H7"/>
    <mergeCell ref="I7:K7"/>
    <mergeCell ref="L7:N7"/>
    <mergeCell ref="O7:Q7"/>
    <mergeCell ref="R7:T7"/>
    <mergeCell ref="U7:W7"/>
    <mergeCell ref="C7:E7"/>
    <mergeCell ref="C6:Q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1ОБЩ всех уч-ся - рук.</vt:lpstr>
      <vt:lpstr>2ПК педагогов-рук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2024-11-01T17:16:45Z</dcterms:modified>
</cp:coreProperties>
</file>