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0" windowHeight="7065" activeTab="1"/>
  </bookViews>
  <sheets>
    <sheet name="Экспертная оценка" sheetId="1" r:id="rId1"/>
    <sheet name="Самооценка" sheetId="2" r:id="rId2"/>
  </sheets>
  <calcPr calcId="125725"/>
</workbook>
</file>

<file path=xl/calcChain.xml><?xml version="1.0" encoding="utf-8"?>
<calcChain xmlns="http://schemas.openxmlformats.org/spreadsheetml/2006/main">
  <c r="G10" i="1"/>
  <c r="L5" i="2"/>
  <c r="L26" l="1"/>
  <c r="L27"/>
  <c r="L25"/>
  <c r="K26"/>
  <c r="K27"/>
  <c r="K25"/>
  <c r="K22"/>
  <c r="K23"/>
  <c r="K21"/>
  <c r="L22"/>
  <c r="L23"/>
  <c r="L21"/>
  <c r="L18"/>
  <c r="L19"/>
  <c r="L17"/>
  <c r="K18"/>
  <c r="K19"/>
  <c r="K17"/>
  <c r="L14"/>
  <c r="L15"/>
  <c r="L13"/>
  <c r="K14"/>
  <c r="K15"/>
  <c r="K13"/>
  <c r="K10"/>
  <c r="K11"/>
  <c r="K9"/>
  <c r="L10"/>
  <c r="L11"/>
  <c r="L9"/>
  <c r="K6"/>
  <c r="K7"/>
  <c r="L6"/>
  <c r="L4" s="1"/>
  <c r="L7"/>
  <c r="K5"/>
  <c r="G22" i="1"/>
  <c r="G21"/>
  <c r="G20"/>
  <c r="H20" s="1"/>
  <c r="G19"/>
  <c r="G18"/>
  <c r="G17"/>
  <c r="H17" s="1"/>
  <c r="G16"/>
  <c r="G15"/>
  <c r="G14"/>
  <c r="H14" s="1"/>
  <c r="G13"/>
  <c r="G12"/>
  <c r="G11"/>
  <c r="H11" s="1"/>
  <c r="G9"/>
  <c r="G8"/>
  <c r="H8" s="1"/>
  <c r="G7"/>
  <c r="G6"/>
  <c r="L8" i="2" l="1"/>
  <c r="L16"/>
  <c r="L20"/>
  <c r="L24"/>
  <c r="L12"/>
  <c r="H5" i="1"/>
  <c r="I5" s="1"/>
  <c r="G5"/>
  <c r="L28" i="2" l="1"/>
</calcChain>
</file>

<file path=xl/sharedStrings.xml><?xml version="1.0" encoding="utf-8"?>
<sst xmlns="http://schemas.openxmlformats.org/spreadsheetml/2006/main" count="81" uniqueCount="79">
  <si>
    <t>1.2</t>
  </si>
  <si>
    <t>1.3</t>
  </si>
  <si>
    <t>2.1</t>
  </si>
  <si>
    <t>2.2</t>
  </si>
  <si>
    <t>2.3</t>
  </si>
  <si>
    <t>1.1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</si>
  <si>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</si>
  <si>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</si>
  <si>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</si>
  <si>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</si>
  <si>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</si>
  <si>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</si>
  <si>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</si>
  <si>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</si>
  <si>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</si>
  <si>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</si>
  <si>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</si>
  <si>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</si>
  <si>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средний
балл</t>
  </si>
  <si>
    <t>Общий
 средний балл</t>
  </si>
  <si>
    <t>Итоговый
балл</t>
  </si>
  <si>
    <t>Компетенции и их показатели</t>
  </si>
  <si>
    <t>№ вопросов</t>
  </si>
  <si>
    <t>1. Компетентность в области личностных качеств</t>
  </si>
  <si>
    <t>1.1. Эмпатийность и социорефлексия</t>
  </si>
  <si>
    <t>1.2. Самоорганизованность</t>
  </si>
  <si>
    <t>1.3. Общая культура</t>
  </si>
  <si>
    <t>2. Компетентность в области постановки целей и задач педагогической деятельности</t>
  </si>
  <si>
    <t>2.1. Умение ставить цели и задачи в соответствии с возрастными и индивидуальными особенностями обучающихся</t>
  </si>
  <si>
    <t>2.2. Умение перевести тему урока в педагогическую задачу</t>
  </si>
  <si>
    <t>2.3. Умение вовлечь обучающихся в процесс формулирования целей и задач</t>
  </si>
  <si>
    <t>3. Компетентность в области мотивации учебной деятельности</t>
  </si>
  <si>
    <t>3.1. Умение создавать ситуации, обеспечивающие успех в учебной деятельности</t>
  </si>
  <si>
    <t>3.2. Умение создавать условия обеспечения позитивной мотивации обучающихся</t>
  </si>
  <si>
    <t>3.3. Умение создавать условия для самомотивирования обучающихся</t>
  </si>
  <si>
    <t>4. Компетентность в области обеспечения информационной основы деятельности</t>
  </si>
  <si>
    <t>4.1. Компетентность в методах преподавания</t>
  </si>
  <si>
    <t>4.2. Компетентность в предмете преподавания</t>
  </si>
  <si>
    <t>4.3. Компетентность в субъективных условиях деятельности</t>
  </si>
  <si>
    <t>5. Компетентность в области разработки программы деятельности и принятия педагогических решений</t>
  </si>
  <si>
    <t>5.1. Умение выбрать и реализовать образовательную программы</t>
  </si>
  <si>
    <t xml:space="preserve">5.2. Умение разработать собственные программные, методические и дидактические материалы </t>
  </si>
  <si>
    <t>5.3. Умение принимать решения в педагогических ситуациях</t>
  </si>
  <si>
    <t>6. Компетентность в области организации учебной деятельности</t>
  </si>
  <si>
    <t>6.1. Умение устанавливать субъект-субъектные отношения</t>
  </si>
  <si>
    <t>6.2. Умение организовать учебную деятельность обучающихся</t>
  </si>
  <si>
    <t>6.3. Умение реализовать педагогическое оценивание</t>
  </si>
  <si>
    <t>26, 58</t>
  </si>
  <si>
    <t>19, 30, 48</t>
  </si>
  <si>
    <t>1, 42</t>
  </si>
  <si>
    <t>11, 36, 67</t>
  </si>
  <si>
    <t>12, 37</t>
  </si>
  <si>
    <t>54, 68</t>
  </si>
  <si>
    <t>2, 60</t>
  </si>
  <si>
    <t>50, 64</t>
  </si>
  <si>
    <t>15, 44</t>
  </si>
  <si>
    <t>7, 32</t>
  </si>
  <si>
    <t>28, 45</t>
  </si>
  <si>
    <t>33, 65</t>
  </si>
  <si>
    <t>39, 70</t>
  </si>
  <si>
    <t>16, 61</t>
  </si>
  <si>
    <t>8, 51</t>
  </si>
  <si>
    <t>13, 23</t>
  </si>
  <si>
    <t>9, 20</t>
  </si>
  <si>
    <t>40, 71</t>
  </si>
  <si>
    <t>17, 29, 46</t>
  </si>
  <si>
    <t>34, 66</t>
  </si>
  <si>
    <t>24, 56</t>
  </si>
  <si>
    <t>4, 18, 47, 62</t>
  </si>
  <si>
    <t>10, 35, 52</t>
  </si>
  <si>
    <t>25, 41, 72</t>
  </si>
  <si>
    <t>Прямые параметры</t>
  </si>
  <si>
    <t>Обратные параметры
"1"-5; "2"-4; "3"-3; "4"-2; "5"-1</t>
  </si>
  <si>
    <t>Сумма
баллов</t>
  </si>
  <si>
    <t>Средний балл</t>
  </si>
  <si>
    <t>Количество баллов</t>
  </si>
  <si>
    <t>38, 69,22</t>
  </si>
  <si>
    <t>31, 49,63</t>
  </si>
  <si>
    <t>14, 27,59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</si>
</sst>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31" xfId="0" applyBorder="1"/>
    <xf numFmtId="0" fontId="2" fillId="2" borderId="3" xfId="0" applyFont="1" applyFill="1" applyBorder="1" applyAlignment="1">
      <alignment horizontal="justify" vertical="top" wrapText="1"/>
    </xf>
    <xf numFmtId="0" fontId="3" fillId="0" borderId="25" xfId="0" applyFont="1" applyBorder="1" applyAlignment="1">
      <alignment vertical="top" wrapText="1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17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justify" vertical="top" wrapText="1"/>
    </xf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top" wrapText="1"/>
    </xf>
    <xf numFmtId="0" fontId="2" fillId="2" borderId="15" xfId="0" applyFont="1" applyFill="1" applyBorder="1" applyAlignment="1">
      <alignment horizontal="justify" vertical="top" wrapText="1"/>
    </xf>
    <xf numFmtId="0" fontId="3" fillId="0" borderId="25" xfId="0" applyFont="1" applyBorder="1" applyAlignment="1">
      <alignment horizontal="justify" vertical="top" wrapText="1"/>
    </xf>
    <xf numFmtId="0" fontId="3" fillId="0" borderId="17" xfId="0" applyFont="1" applyBorder="1" applyAlignment="1">
      <alignment vertical="top" wrapText="1"/>
    </xf>
    <xf numFmtId="2" fontId="1" fillId="0" borderId="20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8" xfId="0" applyFont="1" applyBorder="1"/>
    <xf numFmtId="2" fontId="4" fillId="2" borderId="21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2" fontId="4" fillId="0" borderId="1" xfId="0" applyNumberFormat="1" applyFont="1" applyBorder="1"/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2" fontId="0" fillId="0" borderId="20" xfId="0" applyNumberFormat="1" applyBorder="1" applyAlignment="1"/>
    <xf numFmtId="2" fontId="0" fillId="0" borderId="21" xfId="0" applyNumberFormat="1" applyBorder="1" applyAlignment="1"/>
    <xf numFmtId="2" fontId="0" fillId="0" borderId="15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7" xfId="0" applyFont="1" applyBorder="1" applyAlignment="1"/>
    <xf numFmtId="0" fontId="1" fillId="2" borderId="43" xfId="0" applyFont="1" applyFill="1" applyBorder="1" applyAlignment="1"/>
    <xf numFmtId="0" fontId="1" fillId="2" borderId="42" xfId="0" applyFont="1" applyFill="1" applyBorder="1" applyAlignment="1"/>
    <xf numFmtId="0" fontId="1" fillId="2" borderId="41" xfId="0" applyFont="1" applyFill="1" applyBorder="1" applyAlignment="1"/>
    <xf numFmtId="0" fontId="1" fillId="0" borderId="3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2" borderId="46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2"/>
  <sheetViews>
    <sheetView workbookViewId="0">
      <selection activeCell="G22" sqref="G22"/>
    </sheetView>
  </sheetViews>
  <sheetFormatPr defaultRowHeight="15"/>
  <cols>
    <col min="9" max="9" width="10.85546875" customWidth="1"/>
  </cols>
  <sheetData>
    <row r="3" spans="1:11" ht="15.75" thickBot="1"/>
    <row r="4" spans="1:11" ht="45.75" thickBot="1">
      <c r="A4" s="7"/>
      <c r="B4" s="8">
        <v>1</v>
      </c>
      <c r="C4" s="8">
        <v>2</v>
      </c>
      <c r="D4" s="8">
        <v>3</v>
      </c>
      <c r="E4" s="8">
        <v>4</v>
      </c>
      <c r="F4" s="10">
        <v>5</v>
      </c>
      <c r="G4" s="13" t="s">
        <v>18</v>
      </c>
      <c r="H4" s="17" t="s">
        <v>19</v>
      </c>
      <c r="I4" s="22" t="s">
        <v>20</v>
      </c>
    </row>
    <row r="5" spans="1:11">
      <c r="A5" s="9" t="s">
        <v>5</v>
      </c>
      <c r="B5" s="3"/>
      <c r="C5" s="3"/>
      <c r="D5" s="3"/>
      <c r="E5" s="3"/>
      <c r="F5" s="11"/>
      <c r="G5" s="14">
        <f>(F5+E5+D5+C5+B5)/5</f>
        <v>0</v>
      </c>
      <c r="H5" s="68">
        <f>AVERAGE(G5,G6,G7)</f>
        <v>0</v>
      </c>
      <c r="I5" s="65">
        <f>(H5+H8+H11+H14+H17+H20)/6</f>
        <v>0</v>
      </c>
      <c r="J5" s="2"/>
      <c r="K5" s="2"/>
    </row>
    <row r="6" spans="1:11">
      <c r="A6" s="4" t="s">
        <v>0</v>
      </c>
      <c r="B6" s="1"/>
      <c r="C6" s="1"/>
      <c r="D6" s="1"/>
      <c r="E6" s="1"/>
      <c r="F6" s="12"/>
      <c r="G6" s="15">
        <f t="shared" ref="G6:G22" si="0">(F6+E6+D6+C6+B6)/5</f>
        <v>0</v>
      </c>
      <c r="H6" s="63"/>
      <c r="I6" s="66"/>
    </row>
    <row r="7" spans="1:11">
      <c r="A7" s="4" t="s">
        <v>1</v>
      </c>
      <c r="B7" s="1"/>
      <c r="C7" s="1"/>
      <c r="D7" s="1"/>
      <c r="E7" s="1"/>
      <c r="F7" s="12"/>
      <c r="G7" s="15">
        <f t="shared" si="0"/>
        <v>0</v>
      </c>
      <c r="H7" s="69"/>
      <c r="I7" s="66"/>
    </row>
    <row r="8" spans="1:11">
      <c r="A8" s="4" t="s">
        <v>2</v>
      </c>
      <c r="B8" s="1"/>
      <c r="C8" s="1"/>
      <c r="D8" s="1"/>
      <c r="E8" s="1"/>
      <c r="F8" s="12"/>
      <c r="G8" s="15">
        <f t="shared" si="0"/>
        <v>0</v>
      </c>
      <c r="H8" s="62">
        <f>AVERAGE(G8,G9,G10)</f>
        <v>0</v>
      </c>
      <c r="I8" s="66"/>
    </row>
    <row r="9" spans="1:11">
      <c r="A9" s="4" t="s">
        <v>3</v>
      </c>
      <c r="B9" s="1"/>
      <c r="C9" s="1"/>
      <c r="D9" s="1"/>
      <c r="E9" s="1"/>
      <c r="F9" s="12"/>
      <c r="G9" s="15">
        <f t="shared" si="0"/>
        <v>0</v>
      </c>
      <c r="H9" s="63"/>
      <c r="I9" s="66"/>
    </row>
    <row r="10" spans="1:11">
      <c r="A10" s="4" t="s">
        <v>4</v>
      </c>
      <c r="B10" s="1"/>
      <c r="C10" s="1"/>
      <c r="D10" s="1"/>
      <c r="E10" s="1"/>
      <c r="F10" s="12"/>
      <c r="G10" s="15">
        <f>(D10+C10+B10)/3</f>
        <v>0</v>
      </c>
      <c r="H10" s="69"/>
      <c r="I10" s="66"/>
    </row>
    <row r="11" spans="1:11">
      <c r="A11" s="5" t="s">
        <v>6</v>
      </c>
      <c r="B11" s="18"/>
      <c r="C11" s="18"/>
      <c r="D11" s="18"/>
      <c r="E11" s="18"/>
      <c r="F11" s="19"/>
      <c r="G11" s="15">
        <f t="shared" si="0"/>
        <v>0</v>
      </c>
      <c r="H11" s="62">
        <f>AVERAGE(G11,G12,G13)</f>
        <v>0</v>
      </c>
      <c r="I11" s="66"/>
    </row>
    <row r="12" spans="1:11">
      <c r="A12" s="5" t="s">
        <v>7</v>
      </c>
      <c r="B12" s="18"/>
      <c r="C12" s="18"/>
      <c r="D12" s="18"/>
      <c r="E12" s="18"/>
      <c r="F12" s="19"/>
      <c r="G12" s="15">
        <f t="shared" si="0"/>
        <v>0</v>
      </c>
      <c r="H12" s="63"/>
      <c r="I12" s="66"/>
    </row>
    <row r="13" spans="1:11">
      <c r="A13" s="5" t="s">
        <v>8</v>
      </c>
      <c r="B13" s="18"/>
      <c r="C13" s="18"/>
      <c r="D13" s="18"/>
      <c r="E13" s="18"/>
      <c r="F13" s="19"/>
      <c r="G13" s="15">
        <f t="shared" si="0"/>
        <v>0</v>
      </c>
      <c r="H13" s="69"/>
      <c r="I13" s="66"/>
    </row>
    <row r="14" spans="1:11">
      <c r="A14" s="5" t="s">
        <v>9</v>
      </c>
      <c r="B14" s="18"/>
      <c r="C14" s="18"/>
      <c r="D14" s="18"/>
      <c r="E14" s="18"/>
      <c r="F14" s="19"/>
      <c r="G14" s="15">
        <f t="shared" si="0"/>
        <v>0</v>
      </c>
      <c r="H14" s="62">
        <f>AVERAGE(G14,G15,G16)</f>
        <v>0</v>
      </c>
      <c r="I14" s="66"/>
    </row>
    <row r="15" spans="1:11">
      <c r="A15" s="5" t="s">
        <v>10</v>
      </c>
      <c r="B15" s="18"/>
      <c r="C15" s="18"/>
      <c r="D15" s="18"/>
      <c r="E15" s="18"/>
      <c r="F15" s="19"/>
      <c r="G15" s="15">
        <f t="shared" si="0"/>
        <v>0</v>
      </c>
      <c r="H15" s="63"/>
      <c r="I15" s="66"/>
    </row>
    <row r="16" spans="1:11">
      <c r="A16" s="5" t="s">
        <v>11</v>
      </c>
      <c r="B16" s="18"/>
      <c r="C16" s="18"/>
      <c r="D16" s="18"/>
      <c r="E16" s="18"/>
      <c r="F16" s="19"/>
      <c r="G16" s="15">
        <f t="shared" si="0"/>
        <v>0</v>
      </c>
      <c r="H16" s="69"/>
      <c r="I16" s="66"/>
    </row>
    <row r="17" spans="1:9">
      <c r="A17" s="5" t="s">
        <v>12</v>
      </c>
      <c r="B17" s="18"/>
      <c r="C17" s="18"/>
      <c r="D17" s="18"/>
      <c r="E17" s="18"/>
      <c r="F17" s="19"/>
      <c r="G17" s="15">
        <f t="shared" si="0"/>
        <v>0</v>
      </c>
      <c r="H17" s="62">
        <f>AVERAGE(G17,G18,G19)</f>
        <v>0</v>
      </c>
      <c r="I17" s="66"/>
    </row>
    <row r="18" spans="1:9">
      <c r="A18" s="5" t="s">
        <v>13</v>
      </c>
      <c r="B18" s="18"/>
      <c r="C18" s="18"/>
      <c r="D18" s="18"/>
      <c r="E18" s="18"/>
      <c r="F18" s="19"/>
      <c r="G18" s="15">
        <f t="shared" si="0"/>
        <v>0</v>
      </c>
      <c r="H18" s="63"/>
      <c r="I18" s="66"/>
    </row>
    <row r="19" spans="1:9">
      <c r="A19" s="5" t="s">
        <v>14</v>
      </c>
      <c r="B19" s="18"/>
      <c r="C19" s="18"/>
      <c r="D19" s="18"/>
      <c r="E19" s="18"/>
      <c r="F19" s="19"/>
      <c r="G19" s="15">
        <f t="shared" si="0"/>
        <v>0</v>
      </c>
      <c r="H19" s="69"/>
      <c r="I19" s="66"/>
    </row>
    <row r="20" spans="1:9">
      <c r="A20" s="5" t="s">
        <v>15</v>
      </c>
      <c r="B20" s="18"/>
      <c r="C20" s="18"/>
      <c r="D20" s="18"/>
      <c r="E20" s="18"/>
      <c r="F20" s="19"/>
      <c r="G20" s="15">
        <f t="shared" si="0"/>
        <v>0</v>
      </c>
      <c r="H20" s="62">
        <f>AVERAGE(G20,G21,G22)</f>
        <v>0</v>
      </c>
      <c r="I20" s="66"/>
    </row>
    <row r="21" spans="1:9">
      <c r="A21" s="5" t="s">
        <v>16</v>
      </c>
      <c r="B21" s="18"/>
      <c r="C21" s="18"/>
      <c r="D21" s="18"/>
      <c r="E21" s="18"/>
      <c r="F21" s="19"/>
      <c r="G21" s="15">
        <f t="shared" si="0"/>
        <v>0</v>
      </c>
      <c r="H21" s="63"/>
      <c r="I21" s="66"/>
    </row>
    <row r="22" spans="1:9" ht="15.75" thickBot="1">
      <c r="A22" s="6" t="s">
        <v>17</v>
      </c>
      <c r="B22" s="20"/>
      <c r="C22" s="20"/>
      <c r="D22" s="20"/>
      <c r="E22" s="20"/>
      <c r="F22" s="21"/>
      <c r="G22" s="16">
        <f t="shared" si="0"/>
        <v>0</v>
      </c>
      <c r="H22" s="64"/>
      <c r="I22" s="67"/>
    </row>
  </sheetData>
  <mergeCells count="7">
    <mergeCell ref="H20:H22"/>
    <mergeCell ref="I5:I22"/>
    <mergeCell ref="H5:H7"/>
    <mergeCell ref="H8:H10"/>
    <mergeCell ref="H11:H13"/>
    <mergeCell ref="H14:H16"/>
    <mergeCell ref="H17:H1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U9" sqref="U9"/>
    </sheetView>
  </sheetViews>
  <sheetFormatPr defaultRowHeight="15"/>
  <cols>
    <col min="1" max="1" width="33.28515625" customWidth="1"/>
    <col min="2" max="2" width="7.42578125" customWidth="1"/>
    <col min="3" max="3" width="5" customWidth="1"/>
    <col min="4" max="4" width="4.7109375" customWidth="1"/>
    <col min="5" max="5" width="4.42578125" customWidth="1"/>
    <col min="6" max="6" width="4.140625" customWidth="1"/>
    <col min="7" max="7" width="7" customWidth="1"/>
    <col min="8" max="8" width="5.28515625" customWidth="1"/>
    <col min="9" max="9" width="4.7109375" customWidth="1"/>
    <col min="10" max="10" width="4.28515625" customWidth="1"/>
    <col min="11" max="11" width="5.85546875" customWidth="1"/>
    <col min="12" max="12" width="10" customWidth="1"/>
  </cols>
  <sheetData>
    <row r="1" spans="1:13" ht="15.75" thickBot="1"/>
    <row r="2" spans="1:13" ht="32.25" customHeight="1">
      <c r="A2" s="70" t="s">
        <v>21</v>
      </c>
      <c r="B2" s="84" t="s">
        <v>71</v>
      </c>
      <c r="C2" s="85"/>
      <c r="D2" s="85"/>
      <c r="E2" s="85"/>
      <c r="F2" s="86"/>
      <c r="G2" s="75" t="s">
        <v>72</v>
      </c>
      <c r="H2" s="76"/>
      <c r="I2" s="76"/>
      <c r="J2" s="77"/>
      <c r="K2" s="80" t="s">
        <v>73</v>
      </c>
      <c r="L2" s="80" t="s">
        <v>74</v>
      </c>
      <c r="M2" s="23"/>
    </row>
    <row r="3" spans="1:13" ht="15.75" thickBot="1">
      <c r="A3" s="71"/>
      <c r="B3" s="44" t="s">
        <v>22</v>
      </c>
      <c r="C3" s="82" t="s">
        <v>75</v>
      </c>
      <c r="D3" s="82"/>
      <c r="E3" s="82"/>
      <c r="F3" s="83"/>
      <c r="G3" s="45" t="s">
        <v>22</v>
      </c>
      <c r="H3" s="78" t="s">
        <v>75</v>
      </c>
      <c r="I3" s="78"/>
      <c r="J3" s="79"/>
      <c r="K3" s="81"/>
      <c r="L3" s="81"/>
      <c r="M3" s="23"/>
    </row>
    <row r="4" spans="1:13" ht="26.25" thickBot="1">
      <c r="A4" s="24" t="s">
        <v>23</v>
      </c>
      <c r="B4" s="87"/>
      <c r="C4" s="88"/>
      <c r="D4" s="88"/>
      <c r="E4" s="88"/>
      <c r="F4" s="88"/>
      <c r="G4" s="88"/>
      <c r="H4" s="88"/>
      <c r="I4" s="88"/>
      <c r="J4" s="88"/>
      <c r="K4" s="89"/>
      <c r="L4" s="46" t="e">
        <f>(L5+L6+L7)/3</f>
        <v>#DIV/0!</v>
      </c>
    </row>
    <row r="5" spans="1:13" ht="32.25" customHeight="1">
      <c r="A5" s="25" t="s">
        <v>24</v>
      </c>
      <c r="B5" s="50" t="s">
        <v>47</v>
      </c>
      <c r="C5" s="26"/>
      <c r="D5" s="27"/>
      <c r="E5" s="27"/>
      <c r="F5" s="28"/>
      <c r="G5" s="50" t="s">
        <v>49</v>
      </c>
      <c r="H5" s="26"/>
      <c r="I5" s="27"/>
      <c r="J5" s="28"/>
      <c r="K5" s="29">
        <f>J5+I5+H5+F5+E5+D5+C5</f>
        <v>0</v>
      </c>
      <c r="L5" s="29" t="e">
        <f>AVERAGE(J5,I5,H5,F5,E5,D5,C5)</f>
        <v>#DIV/0!</v>
      </c>
    </row>
    <row r="6" spans="1:13" ht="25.5">
      <c r="A6" s="30" t="s">
        <v>25</v>
      </c>
      <c r="B6" s="51" t="s">
        <v>48</v>
      </c>
      <c r="C6" s="31"/>
      <c r="D6" s="32"/>
      <c r="E6" s="32"/>
      <c r="F6" s="33"/>
      <c r="G6" s="51">
        <v>5</v>
      </c>
      <c r="H6" s="31"/>
      <c r="I6" s="32"/>
      <c r="J6" s="33"/>
      <c r="K6" s="29">
        <f t="shared" ref="K6:K7" si="0">J6+I6+H6+F6+E6+D6+C6</f>
        <v>0</v>
      </c>
      <c r="L6" s="34" t="e">
        <f t="shared" ref="L6:L7" si="1">AVERAGE(J6,I6,H6,F6,E6,D6,C6)</f>
        <v>#DIV/0!</v>
      </c>
    </row>
    <row r="7" spans="1:13" ht="27.75" customHeight="1" thickBot="1">
      <c r="A7" s="35" t="s">
        <v>26</v>
      </c>
      <c r="B7" s="52">
        <v>53</v>
      </c>
      <c r="C7" s="36"/>
      <c r="D7" s="37"/>
      <c r="E7" s="37"/>
      <c r="F7" s="38"/>
      <c r="G7" s="52" t="s">
        <v>50</v>
      </c>
      <c r="H7" s="36"/>
      <c r="I7" s="37"/>
      <c r="J7" s="38"/>
      <c r="K7" s="29">
        <f t="shared" si="0"/>
        <v>0</v>
      </c>
      <c r="L7" s="34" t="e">
        <f t="shared" si="1"/>
        <v>#DIV/0!</v>
      </c>
    </row>
    <row r="8" spans="1:13" ht="39" thickBot="1">
      <c r="A8" s="24" t="s">
        <v>27</v>
      </c>
      <c r="B8" s="72"/>
      <c r="C8" s="73"/>
      <c r="D8" s="73"/>
      <c r="E8" s="73"/>
      <c r="F8" s="73"/>
      <c r="G8" s="73"/>
      <c r="H8" s="73"/>
      <c r="I8" s="73"/>
      <c r="J8" s="73"/>
      <c r="K8" s="74"/>
      <c r="L8" s="46" t="e">
        <f>(L9+L10+L11)/3</f>
        <v>#DIV/0!</v>
      </c>
    </row>
    <row r="9" spans="1:13" ht="51">
      <c r="A9" s="39" t="s">
        <v>28</v>
      </c>
      <c r="B9" s="47">
        <v>43</v>
      </c>
      <c r="C9" s="26"/>
      <c r="D9" s="27"/>
      <c r="E9" s="27"/>
      <c r="F9" s="28"/>
      <c r="G9" s="47" t="s">
        <v>78</v>
      </c>
      <c r="H9" s="26"/>
      <c r="I9" s="27"/>
      <c r="J9" s="28"/>
      <c r="K9" s="29">
        <f>J9+I9+H9+F9+E9+D9+C9</f>
        <v>0</v>
      </c>
      <c r="L9" s="34" t="e">
        <f>AVERAGE(J9,I9,H9,F9,E9,D9,C9)</f>
        <v>#DIV/0!</v>
      </c>
    </row>
    <row r="10" spans="1:13" ht="25.5">
      <c r="A10" s="30" t="s">
        <v>29</v>
      </c>
      <c r="B10" s="48">
        <v>6</v>
      </c>
      <c r="C10" s="31"/>
      <c r="D10" s="32"/>
      <c r="E10" s="32"/>
      <c r="F10" s="33"/>
      <c r="G10" s="51" t="s">
        <v>77</v>
      </c>
      <c r="H10" s="31"/>
      <c r="I10" s="32"/>
      <c r="J10" s="33"/>
      <c r="K10" s="29">
        <f t="shared" ref="K10:K11" si="2">J10+I10+H10+F10+E10+D10+C10</f>
        <v>0</v>
      </c>
      <c r="L10" s="34" t="e">
        <f t="shared" ref="L10:L11" si="3">AVERAGE(J10,I10,H10,F10,E10,D10,C10)</f>
        <v>#DIV/0!</v>
      </c>
    </row>
    <row r="11" spans="1:13" ht="25.5" customHeight="1" thickBot="1">
      <c r="A11" s="35" t="s">
        <v>30</v>
      </c>
      <c r="B11" s="49" t="s">
        <v>51</v>
      </c>
      <c r="C11" s="36"/>
      <c r="D11" s="37"/>
      <c r="E11" s="37"/>
      <c r="F11" s="38"/>
      <c r="G11" s="49" t="s">
        <v>52</v>
      </c>
      <c r="H11" s="36"/>
      <c r="I11" s="37"/>
      <c r="J11" s="38"/>
      <c r="K11" s="29">
        <f t="shared" si="2"/>
        <v>0</v>
      </c>
      <c r="L11" s="34" t="e">
        <f t="shared" si="3"/>
        <v>#DIV/0!</v>
      </c>
    </row>
    <row r="12" spans="1:13" ht="26.25" thickBot="1">
      <c r="A12" s="40" t="s">
        <v>31</v>
      </c>
      <c r="B12" s="73"/>
      <c r="C12" s="73"/>
      <c r="D12" s="73"/>
      <c r="E12" s="73"/>
      <c r="F12" s="73"/>
      <c r="G12" s="73"/>
      <c r="H12" s="73"/>
      <c r="I12" s="73"/>
      <c r="J12" s="73"/>
      <c r="K12" s="74"/>
      <c r="L12" s="46" t="e">
        <f>(L13+L14+L15)/3</f>
        <v>#DIV/0!</v>
      </c>
    </row>
    <row r="13" spans="1:13" ht="38.25">
      <c r="A13" s="39" t="s">
        <v>32</v>
      </c>
      <c r="B13" s="47" t="s">
        <v>53</v>
      </c>
      <c r="C13" s="26"/>
      <c r="D13" s="27"/>
      <c r="E13" s="27"/>
      <c r="F13" s="28"/>
      <c r="G13" s="47" t="s">
        <v>55</v>
      </c>
      <c r="H13" s="26"/>
      <c r="I13" s="27"/>
      <c r="J13" s="28"/>
      <c r="K13" s="29">
        <f>J13+I13+H13+F13+E13+D13+C13</f>
        <v>0</v>
      </c>
      <c r="L13" s="34" t="e">
        <f>AVERAGE(J13,I13,H13,F13,E13,D13,C13)</f>
        <v>#DIV/0!</v>
      </c>
    </row>
    <row r="14" spans="1:13" ht="38.25">
      <c r="A14" s="30" t="s">
        <v>33</v>
      </c>
      <c r="B14" s="48" t="s">
        <v>54</v>
      </c>
      <c r="C14" s="31"/>
      <c r="D14" s="32"/>
      <c r="E14" s="32"/>
      <c r="F14" s="33"/>
      <c r="G14" s="48" t="s">
        <v>56</v>
      </c>
      <c r="H14" s="31"/>
      <c r="I14" s="32"/>
      <c r="J14" s="33"/>
      <c r="K14" s="29">
        <f t="shared" ref="K14:K15" si="4">J14+I14+H14+F14+E14+D14+C14</f>
        <v>0</v>
      </c>
      <c r="L14" s="34" t="e">
        <f t="shared" ref="L14:L15" si="5">AVERAGE(J14,I14,H14,F14,E14,D14,C14)</f>
        <v>#DIV/0!</v>
      </c>
    </row>
    <row r="15" spans="1:13" ht="26.25" thickBot="1">
      <c r="A15" s="35" t="s">
        <v>34</v>
      </c>
      <c r="B15" s="52" t="s">
        <v>76</v>
      </c>
      <c r="C15" s="36"/>
      <c r="D15" s="37"/>
      <c r="E15" s="37"/>
      <c r="F15" s="38"/>
      <c r="G15" s="49">
        <v>55</v>
      </c>
      <c r="H15" s="36"/>
      <c r="I15" s="37"/>
      <c r="J15" s="38"/>
      <c r="K15" s="29">
        <f t="shared" si="4"/>
        <v>0</v>
      </c>
      <c r="L15" s="34" t="e">
        <f t="shared" si="5"/>
        <v>#DIV/0!</v>
      </c>
    </row>
    <row r="16" spans="1:13" ht="39" thickBot="1">
      <c r="A16" s="24" t="s">
        <v>35</v>
      </c>
      <c r="B16" s="73"/>
      <c r="C16" s="73"/>
      <c r="D16" s="73"/>
      <c r="E16" s="73"/>
      <c r="F16" s="73"/>
      <c r="G16" s="73"/>
      <c r="H16" s="73"/>
      <c r="I16" s="73"/>
      <c r="J16" s="73"/>
      <c r="K16" s="74"/>
      <c r="L16" s="46" t="e">
        <f>(L17+L18+L19)/3</f>
        <v>#DIV/0!</v>
      </c>
    </row>
    <row r="17" spans="1:12" ht="25.5">
      <c r="A17" s="41" t="s">
        <v>36</v>
      </c>
      <c r="B17" s="47" t="s">
        <v>57</v>
      </c>
      <c r="C17" s="26"/>
      <c r="D17" s="27"/>
      <c r="E17" s="27"/>
      <c r="F17" s="28"/>
      <c r="G17" s="47" t="s">
        <v>60</v>
      </c>
      <c r="H17" s="26"/>
      <c r="I17" s="27"/>
      <c r="J17" s="28"/>
      <c r="K17" s="29">
        <f>J17+I17+H17+F17+E17+D17+C17</f>
        <v>0</v>
      </c>
      <c r="L17" s="34" t="e">
        <f>AVERAGE(J17,I17,H17,F17,E17,D17,C17)</f>
        <v>#DIV/0!</v>
      </c>
    </row>
    <row r="18" spans="1:12" ht="25.5">
      <c r="A18" s="30" t="s">
        <v>37</v>
      </c>
      <c r="B18" s="48" t="s">
        <v>58</v>
      </c>
      <c r="C18" s="31"/>
      <c r="D18" s="32"/>
      <c r="E18" s="32"/>
      <c r="F18" s="33"/>
      <c r="G18" s="48" t="s">
        <v>61</v>
      </c>
      <c r="H18" s="31"/>
      <c r="I18" s="32"/>
      <c r="J18" s="33"/>
      <c r="K18" s="29">
        <f t="shared" ref="K18:K19" si="6">J18+I18+H18+F18+E18+D18+C18</f>
        <v>0</v>
      </c>
      <c r="L18" s="34" t="e">
        <f t="shared" ref="L18:L19" si="7">AVERAGE(J18,I18,H18,F18,E18,D18,C18)</f>
        <v>#DIV/0!</v>
      </c>
    </row>
    <row r="19" spans="1:12" ht="26.25" thickBot="1">
      <c r="A19" s="35" t="s">
        <v>38</v>
      </c>
      <c r="B19" s="49" t="s">
        <v>59</v>
      </c>
      <c r="C19" s="36"/>
      <c r="D19" s="37"/>
      <c r="E19" s="37"/>
      <c r="F19" s="38"/>
      <c r="G19" s="49" t="s">
        <v>62</v>
      </c>
      <c r="H19" s="36"/>
      <c r="I19" s="37"/>
      <c r="J19" s="38"/>
      <c r="K19" s="29">
        <f t="shared" si="6"/>
        <v>0</v>
      </c>
      <c r="L19" s="34" t="e">
        <f t="shared" si="7"/>
        <v>#DIV/0!</v>
      </c>
    </row>
    <row r="20" spans="1:12" ht="39" thickBot="1">
      <c r="A20" s="24" t="s">
        <v>39</v>
      </c>
      <c r="B20" s="73"/>
      <c r="C20" s="73"/>
      <c r="D20" s="73"/>
      <c r="E20" s="73"/>
      <c r="F20" s="73"/>
      <c r="G20" s="73"/>
      <c r="H20" s="73"/>
      <c r="I20" s="73"/>
      <c r="J20" s="73"/>
      <c r="K20" s="74"/>
      <c r="L20" s="46" t="e">
        <f>(L21+L22+L23)/3</f>
        <v>#DIV/0!</v>
      </c>
    </row>
    <row r="21" spans="1:12" ht="25.5">
      <c r="A21" s="39" t="s">
        <v>40</v>
      </c>
      <c r="B21" s="47">
        <v>3</v>
      </c>
      <c r="C21" s="26"/>
      <c r="D21" s="27"/>
      <c r="E21" s="27"/>
      <c r="F21" s="28"/>
      <c r="G21" s="50" t="s">
        <v>65</v>
      </c>
      <c r="H21" s="26"/>
      <c r="I21" s="27"/>
      <c r="J21" s="28"/>
      <c r="K21" s="29">
        <f>J21+I21+H21+F21+E21+D21+C21</f>
        <v>0</v>
      </c>
      <c r="L21" s="34" t="e">
        <f>AVERAGE(J21,I21,H21,F21,E21,D21,C21)</f>
        <v>#DIV/0!</v>
      </c>
    </row>
    <row r="22" spans="1:12" ht="38.25" customHeight="1">
      <c r="A22" s="42" t="s">
        <v>41</v>
      </c>
      <c r="B22" s="48" t="s">
        <v>63</v>
      </c>
      <c r="C22" s="31"/>
      <c r="D22" s="32"/>
      <c r="E22" s="32"/>
      <c r="F22" s="33"/>
      <c r="G22" s="48" t="s">
        <v>66</v>
      </c>
      <c r="H22" s="31"/>
      <c r="I22" s="32"/>
      <c r="J22" s="33"/>
      <c r="K22" s="29">
        <f t="shared" ref="K22:K23" si="8">J22+I22+H22+F22+E22+D22+C22</f>
        <v>0</v>
      </c>
      <c r="L22" s="34" t="e">
        <f t="shared" ref="L22:L23" si="9">AVERAGE(J22,I22,H22,F22,E22,D22,C22)</f>
        <v>#DIV/0!</v>
      </c>
    </row>
    <row r="23" spans="1:12" ht="26.25" thickBot="1">
      <c r="A23" s="35" t="s">
        <v>42</v>
      </c>
      <c r="B23" s="49" t="s">
        <v>64</v>
      </c>
      <c r="C23" s="36"/>
      <c r="D23" s="37"/>
      <c r="E23" s="37"/>
      <c r="F23" s="38"/>
      <c r="G23" s="49" t="s">
        <v>67</v>
      </c>
      <c r="H23" s="36"/>
      <c r="I23" s="37"/>
      <c r="J23" s="38"/>
      <c r="K23" s="29">
        <f t="shared" si="8"/>
        <v>0</v>
      </c>
      <c r="L23" s="34" t="e">
        <f t="shared" si="9"/>
        <v>#DIV/0!</v>
      </c>
    </row>
    <row r="24" spans="1:12" ht="26.25" thickBot="1">
      <c r="A24" s="24" t="s">
        <v>43</v>
      </c>
      <c r="B24" s="72"/>
      <c r="C24" s="73"/>
      <c r="D24" s="73"/>
      <c r="E24" s="73"/>
      <c r="F24" s="73"/>
      <c r="G24" s="73"/>
      <c r="H24" s="73"/>
      <c r="I24" s="73"/>
      <c r="J24" s="73"/>
      <c r="K24" s="74"/>
      <c r="L24" s="46" t="e">
        <f>(L25+L26+L27)/3</f>
        <v>#DIV/0!</v>
      </c>
    </row>
    <row r="25" spans="1:12" ht="28.5">
      <c r="A25" s="41" t="s">
        <v>44</v>
      </c>
      <c r="B25" s="47" t="s">
        <v>68</v>
      </c>
      <c r="C25" s="26"/>
      <c r="D25" s="27"/>
      <c r="E25" s="27"/>
      <c r="F25" s="28"/>
      <c r="G25" s="47"/>
      <c r="H25" s="26"/>
      <c r="I25" s="27"/>
      <c r="J25" s="28"/>
      <c r="K25" s="29">
        <f>J25+I25+H25+F25+E25+D25+C25</f>
        <v>0</v>
      </c>
      <c r="L25" s="34" t="e">
        <f>AVERAGE(J25,I25,H25,F25,E25,D25,C25)</f>
        <v>#DIV/0!</v>
      </c>
    </row>
    <row r="26" spans="1:12" ht="25.5">
      <c r="A26" s="30" t="s">
        <v>45</v>
      </c>
      <c r="B26" s="48">
        <v>21</v>
      </c>
      <c r="C26" s="31"/>
      <c r="D26" s="32"/>
      <c r="E26" s="32"/>
      <c r="F26" s="33"/>
      <c r="G26" s="51" t="s">
        <v>69</v>
      </c>
      <c r="H26" s="31"/>
      <c r="I26" s="32"/>
      <c r="J26" s="33"/>
      <c r="K26" s="29">
        <f t="shared" ref="K26:K27" si="10">J26+I26+H26+F26+E26+D26+C26</f>
        <v>0</v>
      </c>
      <c r="L26" s="34" t="e">
        <f t="shared" ref="L26:L27" si="11">AVERAGE(J26,I26,H26,F26,E26,D26,C26)</f>
        <v>#DIV/0!</v>
      </c>
    </row>
    <row r="27" spans="1:12" ht="25.5">
      <c r="A27" s="35" t="s">
        <v>46</v>
      </c>
      <c r="B27" s="53">
        <v>57</v>
      </c>
      <c r="C27" s="54"/>
      <c r="D27" s="55"/>
      <c r="E27" s="55"/>
      <c r="F27" s="56"/>
      <c r="G27" s="57" t="s">
        <v>70</v>
      </c>
      <c r="H27" s="54"/>
      <c r="I27" s="55"/>
      <c r="J27" s="56"/>
      <c r="K27" s="58">
        <f t="shared" si="10"/>
        <v>0</v>
      </c>
      <c r="L27" s="43" t="e">
        <f t="shared" si="11"/>
        <v>#DIV/0!</v>
      </c>
    </row>
    <row r="28" spans="1:12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1" t="e">
        <f>(L4+L8+L12+L16+L20+L24)/6</f>
        <v>#DIV/0!</v>
      </c>
    </row>
    <row r="29" spans="1:12">
      <c r="L29" s="60"/>
    </row>
  </sheetData>
  <mergeCells count="13">
    <mergeCell ref="L2:L3"/>
    <mergeCell ref="C3:F3"/>
    <mergeCell ref="B2:F2"/>
    <mergeCell ref="B4:K4"/>
    <mergeCell ref="B8:K8"/>
    <mergeCell ref="A2:A3"/>
    <mergeCell ref="B24:K24"/>
    <mergeCell ref="G2:J2"/>
    <mergeCell ref="H3:J3"/>
    <mergeCell ref="K2:K3"/>
    <mergeCell ref="B12:K12"/>
    <mergeCell ref="B16:K16"/>
    <mergeCell ref="B20:K20"/>
  </mergeCells>
  <pageMargins left="0.31496062992125984" right="0.31496062992125984" top="0.35433070866141736" bottom="0.35433070866141736" header="0.11811023622047245" footer="0.11811023622047245"/>
  <pageSetup paperSize="9" orientation="portrait" verticalDpi="0" r:id="rId1"/>
  <ignoredErrors>
    <ignoredError sqref="G5 B11 B13:B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Экспертная оценка</vt:lpstr>
      <vt:lpstr>Самооценка</vt:lpstr>
    </vt:vector>
  </TitlesOfParts>
  <Company>домашний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cp:lastPrinted>2022-04-13T05:49:46Z</cp:lastPrinted>
  <dcterms:created xsi:type="dcterms:W3CDTF">2018-03-13T17:53:55Z</dcterms:created>
  <dcterms:modified xsi:type="dcterms:W3CDTF">2022-04-28T06:24:58Z</dcterms:modified>
</cp:coreProperties>
</file>