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4355" windowHeight="4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" i="1"/>
  <c r="H5"/>
  <c r="H6"/>
  <c r="H7"/>
  <c r="H8"/>
  <c r="G3"/>
  <c r="G2"/>
  <c r="G5"/>
  <c r="G6"/>
  <c r="G7"/>
  <c r="G8"/>
  <c r="G4"/>
  <c r="C6"/>
  <c r="C7"/>
  <c r="C8"/>
  <c r="C5"/>
  <c r="D3"/>
  <c r="H3" s="1"/>
  <c r="D2"/>
  <c r="H2" s="1"/>
  <c r="D4"/>
  <c r="H4" s="1"/>
</calcChain>
</file>

<file path=xl/sharedStrings.xml><?xml version="1.0" encoding="utf-8"?>
<sst xmlns="http://schemas.openxmlformats.org/spreadsheetml/2006/main" count="8" uniqueCount="8">
  <si>
    <t>№ опыта</t>
  </si>
  <si>
    <t>∆l, м</t>
  </si>
  <si>
    <t>m, кг</t>
  </si>
  <si>
    <t>E, Па</t>
  </si>
  <si>
    <r>
      <t>l</t>
    </r>
    <r>
      <rPr>
        <vertAlign val="subscript"/>
        <sz val="11"/>
        <color theme="1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charset val="204"/>
        <scheme val="minor"/>
      </rPr>
      <t>, м</t>
    </r>
  </si>
  <si>
    <r>
      <t>l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 м</t>
    </r>
  </si>
  <si>
    <r>
      <t>g, м/с</t>
    </r>
    <r>
      <rPr>
        <vertAlign val="superscript"/>
        <sz val="11"/>
        <color theme="1"/>
        <rFont val="Calibri"/>
        <family val="2"/>
        <charset val="204"/>
      </rPr>
      <t>2</t>
    </r>
  </si>
  <si>
    <r>
      <t>S, м</t>
    </r>
    <r>
      <rPr>
        <vertAlign val="superscript"/>
        <sz val="11"/>
        <color theme="1"/>
        <rFont val="Calibri"/>
        <family val="2"/>
        <charset val="204"/>
      </rPr>
      <t>2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</si>
</sst>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vertAlign val="sub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1443285214348206"/>
          <c:y val="3.75116652085156E-2"/>
          <c:w val="0.82358114610673661"/>
          <c:h val="0.8326195683872849"/>
        </c:manualLayout>
      </c:layout>
      <c:scatterChart>
        <c:scatterStyle val="smoothMarker"/>
        <c:ser>
          <c:idx val="0"/>
          <c:order val="0"/>
          <c:xVal>
            <c:numRef>
              <c:f>Лист1!$E$2:$E$8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</c:numCache>
            </c:numRef>
          </c:xVal>
          <c:yVal>
            <c:numRef>
              <c:f>Лист1!$H$2:$H$8</c:f>
              <c:numCache>
                <c:formatCode>General</c:formatCode>
                <c:ptCount val="7"/>
                <c:pt idx="0">
                  <c:v>725925.92592592607</c:v>
                </c:pt>
                <c:pt idx="1">
                  <c:v>588588.58858858864</c:v>
                </c:pt>
                <c:pt idx="2">
                  <c:v>435555.55555555562</c:v>
                </c:pt>
                <c:pt idx="3">
                  <c:v>378743.96135265706</c:v>
                </c:pt>
                <c:pt idx="4">
                  <c:v>418803.41880341881</c:v>
                </c:pt>
                <c:pt idx="5">
                  <c:v>450574.71264367818</c:v>
                </c:pt>
                <c:pt idx="6">
                  <c:v>491756.27240143379</c:v>
                </c:pt>
              </c:numCache>
            </c:numRef>
          </c:yVal>
          <c:smooth val="1"/>
        </c:ser>
        <c:axId val="50001408"/>
        <c:axId val="49998848"/>
      </c:scatterChart>
      <c:valAx>
        <c:axId val="50001408"/>
        <c:scaling>
          <c:orientation val="minMax"/>
        </c:scaling>
        <c:axPos val="b"/>
        <c:numFmt formatCode="General" sourceLinked="1"/>
        <c:tickLblPos val="nextTo"/>
        <c:crossAx val="49998848"/>
        <c:crosses val="autoZero"/>
        <c:crossBetween val="midCat"/>
      </c:valAx>
      <c:valAx>
        <c:axId val="49998848"/>
        <c:scaling>
          <c:orientation val="minMax"/>
        </c:scaling>
        <c:axPos val="l"/>
        <c:majorGridlines/>
        <c:numFmt formatCode="General" sourceLinked="1"/>
        <c:tickLblPos val="nextTo"/>
        <c:crossAx val="5000140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12</xdr:row>
      <xdr:rowOff>142875</xdr:rowOff>
    </xdr:from>
    <xdr:to>
      <xdr:col>8</xdr:col>
      <xdr:colOff>152400</xdr:colOff>
      <xdr:row>27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H10" sqref="H10"/>
    </sheetView>
  </sheetViews>
  <sheetFormatPr defaultRowHeight="15"/>
  <sheetData>
    <row r="1" spans="1:8" ht="18.75">
      <c r="A1" t="s">
        <v>0</v>
      </c>
      <c r="B1" t="s">
        <v>4</v>
      </c>
      <c r="C1" t="s">
        <v>5</v>
      </c>
      <c r="D1" s="1" t="s">
        <v>1</v>
      </c>
      <c r="E1" s="1" t="s">
        <v>2</v>
      </c>
      <c r="F1" s="1" t="s">
        <v>6</v>
      </c>
      <c r="G1" s="1" t="s">
        <v>7</v>
      </c>
      <c r="H1" s="1" t="s">
        <v>3</v>
      </c>
    </row>
    <row r="2" spans="1:8">
      <c r="A2">
        <v>3</v>
      </c>
      <c r="B2">
        <v>0.1</v>
      </c>
      <c r="C2">
        <v>0.115</v>
      </c>
      <c r="D2">
        <f>C2-B2</f>
        <v>1.4999999999999999E-2</v>
      </c>
      <c r="E2">
        <v>0.1</v>
      </c>
      <c r="F2">
        <v>9.8000000000000007</v>
      </c>
      <c r="G2">
        <f>9*10^-6</f>
        <v>9.0000000000000002E-6</v>
      </c>
      <c r="H2">
        <f>E2*F2*B2/G2/D2</f>
        <v>725925.92592592607</v>
      </c>
    </row>
    <row r="3" spans="1:8">
      <c r="A3">
        <v>2</v>
      </c>
      <c r="B3">
        <v>0.1</v>
      </c>
      <c r="C3">
        <v>0.13700000000000001</v>
      </c>
      <c r="D3">
        <f>C3-B3</f>
        <v>3.7000000000000005E-2</v>
      </c>
      <c r="E3">
        <v>0.2</v>
      </c>
      <c r="F3">
        <v>9.8000000000000007</v>
      </c>
      <c r="G3">
        <f>9*10^-6</f>
        <v>9.0000000000000002E-6</v>
      </c>
      <c r="H3">
        <f>E3*F3*B3/G3/D3</f>
        <v>588588.58858858864</v>
      </c>
    </row>
    <row r="4" spans="1:8">
      <c r="A4">
        <v>1</v>
      </c>
      <c r="B4">
        <v>0.1</v>
      </c>
      <c r="C4">
        <v>0.17499999999999999</v>
      </c>
      <c r="D4">
        <f>C4-B4</f>
        <v>7.4999999999999983E-2</v>
      </c>
      <c r="E4">
        <v>0.3</v>
      </c>
      <c r="F4">
        <v>9.8000000000000007</v>
      </c>
      <c r="G4">
        <f>9*10^-6</f>
        <v>9.0000000000000002E-6</v>
      </c>
      <c r="H4">
        <f>E4*F4*B4/G4/D4</f>
        <v>435555.55555555562</v>
      </c>
    </row>
    <row r="5" spans="1:8">
      <c r="A5">
        <v>4</v>
      </c>
      <c r="B5">
        <v>0.1</v>
      </c>
      <c r="C5">
        <f>B5+D5</f>
        <v>0.21500000000000002</v>
      </c>
      <c r="D5">
        <v>0.115</v>
      </c>
      <c r="E5">
        <v>0.4</v>
      </c>
      <c r="F5">
        <v>9.8000000000000007</v>
      </c>
      <c r="G5">
        <f>9*10^-6</f>
        <v>9.0000000000000002E-6</v>
      </c>
      <c r="H5">
        <f>E5*F5*B5/G5/D5</f>
        <v>378743.96135265706</v>
      </c>
    </row>
    <row r="6" spans="1:8">
      <c r="A6">
        <v>5</v>
      </c>
      <c r="B6">
        <v>0.1</v>
      </c>
      <c r="C6">
        <f>B6+D6</f>
        <v>0.23</v>
      </c>
      <c r="D6">
        <v>0.13</v>
      </c>
      <c r="E6">
        <v>0.5</v>
      </c>
      <c r="F6">
        <v>9.8000000000000007</v>
      </c>
      <c r="G6">
        <f>9*10^-6</f>
        <v>9.0000000000000002E-6</v>
      </c>
      <c r="H6">
        <f>E6*F6*B6/G6/D6</f>
        <v>418803.41880341881</v>
      </c>
    </row>
    <row r="7" spans="1:8">
      <c r="A7">
        <v>6</v>
      </c>
      <c r="B7">
        <v>0.1</v>
      </c>
      <c r="C7">
        <f>B7+D7</f>
        <v>0.245</v>
      </c>
      <c r="D7">
        <v>0.14499999999999999</v>
      </c>
      <c r="E7">
        <v>0.6</v>
      </c>
      <c r="F7">
        <v>9.8000000000000007</v>
      </c>
      <c r="G7">
        <f>9*10^-6</f>
        <v>9.0000000000000002E-6</v>
      </c>
      <c r="H7">
        <f>E7*F7*B7/G7/D7</f>
        <v>450574.71264367818</v>
      </c>
    </row>
    <row r="8" spans="1:8">
      <c r="A8">
        <v>7</v>
      </c>
      <c r="B8">
        <v>0.1</v>
      </c>
      <c r="C8">
        <f>B8+D8</f>
        <v>0.255</v>
      </c>
      <c r="D8">
        <v>0.155</v>
      </c>
      <c r="E8">
        <v>0.7</v>
      </c>
      <c r="F8">
        <v>9.8000000000000007</v>
      </c>
      <c r="G8">
        <f>9*10^-6</f>
        <v>9.0000000000000002E-6</v>
      </c>
      <c r="H8">
        <f>E8*F8*B8/G8/D8</f>
        <v>491756.27240143379</v>
      </c>
    </row>
    <row r="9" spans="1:8">
      <c r="H9">
        <f>AVERAGE(H4:H8)</f>
        <v>435086.78415134875</v>
      </c>
    </row>
  </sheetData>
  <sortState ref="A2:H8">
    <sortCondition ref="E2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inf2</dc:creator>
  <cp:lastModifiedBy>inf2</cp:lastModifiedBy>
  <dcterms:created xsi:type="dcterms:W3CDTF">2018-01-26T07:19:24Z</dcterms:created>
  <dcterms:modified xsi:type="dcterms:W3CDTF">2018-01-26T07:38:57Z</dcterms:modified>
</cp:coreProperties>
</file>