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01 MC/01 MATHS/06 ALEVEL MATHS Edexcel/02 Stats 1 Yr 1 Edexcel/"/>
    </mc:Choice>
  </mc:AlternateContent>
  <xr:revisionPtr revIDLastSave="354" documentId="8_{702E2F79-A82B-4531-8594-A69EED4871EC}" xr6:coauthVersionLast="47" xr6:coauthVersionMax="47" xr10:uidLastSave="{A45B0F6B-74CE-4D4A-BB0B-6E90F69BA05B}"/>
  <bookViews>
    <workbookView xWindow="-103" yWindow="-103" windowWidth="18159" windowHeight="9585" xr2:uid="{831AAE65-A9BA-43A5-80C8-3A5C56A4F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G5" i="1" s="1"/>
  <c r="H4" i="1"/>
  <c r="F4" i="1"/>
  <c r="E5" i="1"/>
  <c r="D6" i="1"/>
  <c r="D4" i="1"/>
  <c r="AX10" i="1" l="1"/>
  <c r="CI10" i="1"/>
  <c r="CH10" i="1"/>
  <c r="AB10" i="1"/>
  <c r="BL10" i="1"/>
  <c r="P10" i="1"/>
  <c r="CO10" i="1"/>
  <c r="AN10" i="1"/>
  <c r="AL10" i="1"/>
  <c r="BW10" i="1"/>
  <c r="BV10" i="1"/>
  <c r="BK10" i="1"/>
  <c r="O10" i="1"/>
  <c r="AY10" i="1"/>
  <c r="CJ10" i="1"/>
  <c r="AM10" i="1"/>
  <c r="BX10" i="1"/>
  <c r="AA10" i="1"/>
  <c r="Z10" i="1"/>
  <c r="BJ10" i="1"/>
  <c r="N10" i="1"/>
  <c r="AZ10" i="1"/>
  <c r="D10" i="1"/>
  <c r="CG10" i="1"/>
  <c r="BU10" i="1"/>
  <c r="BI10" i="1"/>
  <c r="AW10" i="1"/>
  <c r="AK10" i="1"/>
  <c r="Y10" i="1"/>
  <c r="M10" i="1"/>
  <c r="B10" i="1"/>
  <c r="CF10" i="1"/>
  <c r="BT10" i="1"/>
  <c r="BH10" i="1"/>
  <c r="AV10" i="1"/>
  <c r="AJ10" i="1"/>
  <c r="X10" i="1"/>
  <c r="L10" i="1"/>
  <c r="C10" i="1"/>
  <c r="CE10" i="1"/>
  <c r="BS10" i="1"/>
  <c r="BG10" i="1"/>
  <c r="AU10" i="1"/>
  <c r="AI10" i="1"/>
  <c r="W10" i="1"/>
  <c r="K10" i="1"/>
  <c r="CP10" i="1"/>
  <c r="CD10" i="1"/>
  <c r="BR10" i="1"/>
  <c r="BF10" i="1"/>
  <c r="AT10" i="1"/>
  <c r="AH10" i="1"/>
  <c r="V10" i="1"/>
  <c r="J10" i="1"/>
  <c r="I10" i="1"/>
  <c r="F10" i="1"/>
  <c r="CC10" i="1"/>
  <c r="BQ10" i="1"/>
  <c r="BE10" i="1"/>
  <c r="AS10" i="1"/>
  <c r="AG10" i="1"/>
  <c r="U10" i="1"/>
  <c r="CN10" i="1"/>
  <c r="CB10" i="1"/>
  <c r="BP10" i="1"/>
  <c r="BD10" i="1"/>
  <c r="AR10" i="1"/>
  <c r="AF10" i="1"/>
  <c r="T10" i="1"/>
  <c r="H10" i="1"/>
  <c r="CM10" i="1"/>
  <c r="CA10" i="1"/>
  <c r="BO10" i="1"/>
  <c r="BC10" i="1"/>
  <c r="AQ10" i="1"/>
  <c r="AE10" i="1"/>
  <c r="S10" i="1"/>
  <c r="G10" i="1"/>
  <c r="CL10" i="1"/>
  <c r="BZ10" i="1"/>
  <c r="BN10" i="1"/>
  <c r="BB10" i="1"/>
  <c r="AP10" i="1"/>
  <c r="AD10" i="1"/>
  <c r="R10" i="1"/>
  <c r="CK10" i="1"/>
  <c r="BY10" i="1"/>
  <c r="BM10" i="1"/>
  <c r="BA10" i="1"/>
  <c r="AO10" i="1"/>
  <c r="AC10" i="1"/>
  <c r="Q10" i="1"/>
  <c r="E10" i="1"/>
  <c r="D8" i="1"/>
  <c r="G8" i="1"/>
  <c r="E8" i="1"/>
  <c r="J5" i="1" l="1"/>
</calcChain>
</file>

<file path=xl/sharedStrings.xml><?xml version="1.0" encoding="utf-8"?>
<sst xmlns="http://schemas.openxmlformats.org/spreadsheetml/2006/main" count="13" uniqueCount="13">
  <si>
    <t>Binomial Distribution Formula</t>
  </si>
  <si>
    <t>Number of Trials  (n)</t>
  </si>
  <si>
    <t>Trials you want success (x)</t>
  </si>
  <si>
    <t>Probability of it happening (p)</t>
  </si>
  <si>
    <t>Probability of it not happening (q)</t>
  </si>
  <si>
    <t>=</t>
  </si>
  <si>
    <t>Answer</t>
  </si>
  <si>
    <t>Critial Value</t>
  </si>
  <si>
    <t>Critial Region</t>
  </si>
  <si>
    <t>All trial values within 5% (or significance level)</t>
  </si>
  <si>
    <t>First time cumulative probability goes over/under 95% (for 5% significance level)</t>
  </si>
  <si>
    <t>x=</t>
  </si>
  <si>
    <t>P(X=x)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</si>
</sst>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0000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2" fontId="0" fillId="3" borderId="0" xfId="0" applyNumberFormat="1" applyFill="1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166" fontId="0" fillId="7" borderId="1" xfId="0" applyNumberFormat="1" applyFill="1" applyBorder="1"/>
    <xf numFmtId="1" fontId="0" fillId="2" borderId="2" xfId="0" applyNumberFormat="1" applyFill="1" applyBorder="1" applyAlignment="1">
      <alignment horizontal="center"/>
    </xf>
    <xf numFmtId="165" fontId="0" fillId="0" borderId="3" xfId="0" applyNumberFormat="1" applyBorder="1"/>
    <xf numFmtId="2" fontId="0" fillId="0" borderId="5" xfId="0" applyNumberFormat="1" applyBorder="1" applyAlignment="1">
      <alignment horizontal="center"/>
    </xf>
    <xf numFmtId="165" fontId="0" fillId="4" borderId="0" xfId="0" applyNumberFormat="1" applyFill="1"/>
    <xf numFmtId="1" fontId="0" fillId="0" borderId="6" xfId="0" applyNumberFormat="1" applyBorder="1"/>
    <xf numFmtId="1" fontId="0" fillId="6" borderId="7" xfId="0" applyNumberFormat="1" applyFill="1" applyBorder="1" applyAlignment="1">
      <alignment horizontal="center"/>
    </xf>
    <xf numFmtId="165" fontId="0" fillId="0" borderId="8" xfId="0" applyNumberFormat="1" applyBorder="1"/>
    <xf numFmtId="2" fontId="0" fillId="0" borderId="8" xfId="0" applyNumberFormat="1" applyBorder="1"/>
    <xf numFmtId="164" fontId="0" fillId="0" borderId="8" xfId="0" applyNumberFormat="1" applyBorder="1"/>
    <xf numFmtId="1" fontId="0" fillId="0" borderId="9" xfId="0" applyNumberFormat="1" applyBorder="1"/>
    <xf numFmtId="2" fontId="2" fillId="0" borderId="0" xfId="0" quotePrefix="1" applyNumberFormat="1" applyFont="1" applyAlignment="1">
      <alignment horizontal="center"/>
    </xf>
    <xf numFmtId="1" fontId="3" fillId="0" borderId="3" xfId="0" applyNumberFormat="1" applyFont="1" applyBorder="1" applyAlignment="1">
      <alignment horizontal="left" vertical="top"/>
    </xf>
    <xf numFmtId="164" fontId="3" fillId="0" borderId="3" xfId="0" applyNumberFormat="1" applyFont="1" applyBorder="1"/>
    <xf numFmtId="1" fontId="3" fillId="0" borderId="4" xfId="0" applyNumberFormat="1" applyFont="1" applyBorder="1" applyAlignment="1">
      <alignment horizontal="left"/>
    </xf>
    <xf numFmtId="2" fontId="4" fillId="0" borderId="0" xfId="0" applyNumberFormat="1" applyFont="1"/>
    <xf numFmtId="2" fontId="0" fillId="0" borderId="0" xfId="0" applyNumberFormat="1" applyAlignment="1">
      <alignment horizontal="right"/>
    </xf>
    <xf numFmtId="1" fontId="6" fillId="0" borderId="0" xfId="0" applyNumberFormat="1" applyFont="1"/>
    <xf numFmtId="165" fontId="6" fillId="0" borderId="0" xfId="0" quotePrefix="1" applyNumberFormat="1" applyFont="1"/>
    <xf numFmtId="2" fontId="6" fillId="0" borderId="0" xfId="0" applyNumberFormat="1" applyFont="1"/>
    <xf numFmtId="164" fontId="6" fillId="0" borderId="0" xfId="0" applyNumberFormat="1" applyFont="1"/>
    <xf numFmtId="1" fontId="0" fillId="3" borderId="0" xfId="0" quotePrefix="1" applyNumberFormat="1" applyFill="1" applyAlignment="1">
      <alignment horizontal="right"/>
    </xf>
    <xf numFmtId="1" fontId="0" fillId="3" borderId="0" xfId="0" applyNumberFormat="1" applyFill="1" applyAlignment="1">
      <alignment horizontal="center"/>
    </xf>
    <xf numFmtId="1" fontId="5" fillId="7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1880842</xdr:colOff>
      <xdr:row>0</xdr:row>
      <xdr:rowOff>0</xdr:rowOff>
    </xdr:from>
    <xdr:to>
      <xdr:col>3</xdr:col>
      <xdr:colOff>440635</xdr:colOff>
      <xdr:row>2</xdr:row>
      <xdr:rowOff>133365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79472-AE38-3FB7-D158-97D6FCAB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0842" y="0"/>
          <a:ext cx="1710635" cy="499180"/>
        </a:xfrm>
        <a:prstGeom prst="rect">
          <a:avLst/>
        </a:prstGeom>
      </xdr:spPr>
    </xdr:pic>
    <xdr:clientData/>
  </xdr:twoCellAnchor>
  <xdr:twoCellAnchor>
    <xdr:from>
      <xdr:col>2</xdr:col>
      <xdr:colOff>195706</xdr:colOff>
      <xdr:row>2</xdr:row>
      <xdr:rowOff>133365</xdr:rowOff>
    </xdr:from>
    <xdr:to>
      <xdr:col>3</xdr:col>
      <xdr:colOff>133684</xdr:colOff>
      <xdr:row>4</xdr:row>
      <xdr:rowOff>79375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418063-EF6B-D6FC-9F4E-5C5A45E7B22B}"/>
            </a:ext>
          </a:extLst>
        </xdr:cNvPr>
        <xdr:cNvCxnSpPr>
          <a:stCxn id="2" idx="2"/>
        </xdr:cNvCxnSpPr>
      </xdr:nvCxnSpPr>
      <xdr:spPr>
        <a:xfrm>
          <a:off x="2735706" y="500997"/>
          <a:ext cx="547912" cy="31364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442829</xdr:colOff>
      <xdr:row>1</xdr:row>
      <xdr:rowOff>146217</xdr:rowOff>
    </xdr:from>
    <xdr:to>
      <xdr:col>4</xdr:col>
      <xdr:colOff>342566</xdr:colOff>
      <xdr:row>3</xdr:row>
      <xdr:rowOff>129507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F2DDA68-2DF7-3F32-F6D7-8C68E1E8AFC3}"/>
            </a:ext>
          </a:extLst>
        </xdr:cNvPr>
        <xdr:cNvCxnSpPr/>
      </xdr:nvCxnSpPr>
      <xdr:spPr>
        <a:xfrm>
          <a:off x="2982829" y="330033"/>
          <a:ext cx="1119605" cy="35092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192171</xdr:colOff>
      <xdr:row>1</xdr:row>
      <xdr:rowOff>129506</xdr:rowOff>
    </xdr:from>
    <xdr:to>
      <xdr:col>6</xdr:col>
      <xdr:colOff>417763</xdr:colOff>
      <xdr:row>3</xdr:row>
      <xdr:rowOff>175461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BA41CB9-E735-F845-4F99-FE4402FB4EA9}"/>
            </a:ext>
          </a:extLst>
        </xdr:cNvPr>
        <xdr:cNvCxnSpPr/>
      </xdr:nvCxnSpPr>
      <xdr:spPr>
        <a:xfrm>
          <a:off x="3342105" y="313322"/>
          <a:ext cx="1884112" cy="41358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ED65-BFC3-421A-96AB-FFDCDD2366FF}">
  <dimension ref="A1:CP15"/>
  <sheetViews>
    <sheetView tabSelected="1" zoomScaleNormal="100" workbookViewId="0">
      <selection activeCell="B7" sqref="B7"/>
    </sheetView>
  </sheetViews>
  <sheetFormatPr defaultColWidth="8.75" defaultRowHeight="15" x14ac:dyDescent="0.4"/>
  <cols>
    <col min="1" max="1" width="27.6640625" style="1" bestFit="1" customWidth="1"/>
    <col min="2" max="3" width="8.75" style="1"/>
    <col min="4" max="4" width="8.6640625" style="3" bestFit="1" customWidth="1"/>
    <col min="5" max="5" width="7.5" style="8" bestFit="1" customWidth="1"/>
    <col min="6" max="6" width="7.4140625" style="1" bestFit="1" customWidth="1"/>
    <col min="7" max="7" width="7.4140625" style="9" bestFit="1" customWidth="1"/>
    <col min="8" max="8" width="7.5" style="3" bestFit="1" customWidth="1"/>
    <col min="9" max="9" width="7.5" style="1" bestFit="1" customWidth="1"/>
    <col min="10" max="10" width="9.6640625" style="10" bestFit="1" customWidth="1"/>
    <col min="11" max="16384" width="8.75" style="1"/>
  </cols>
  <sheetData>
    <row r="1" spans="1:94" x14ac:dyDescent="0.4">
      <c r="A1" s="1" t="s">
        <v>0</v>
      </c>
    </row>
    <row r="2" spans="1:94" x14ac:dyDescent="0.4">
      <c r="J2" s="10" t="s">
        <v>6</v>
      </c>
    </row>
    <row r="3" spans="1:94" x14ac:dyDescent="0.4">
      <c r="F3" s="26"/>
    </row>
    <row r="4" spans="1:94" x14ac:dyDescent="0.4">
      <c r="A4" s="1" t="s">
        <v>1</v>
      </c>
      <c r="B4" s="4">
        <v>5</v>
      </c>
      <c r="D4" s="12">
        <f>B4</f>
        <v>5</v>
      </c>
      <c r="E4" s="13"/>
      <c r="F4" s="23">
        <f>B5</f>
        <v>2</v>
      </c>
      <c r="G4" s="24"/>
      <c r="H4" s="25">
        <f>B4-B5</f>
        <v>3</v>
      </c>
    </row>
    <row r="5" spans="1:94" ht="15.9" x14ac:dyDescent="0.4">
      <c r="A5" s="1" t="s">
        <v>2</v>
      </c>
      <c r="B5" s="5">
        <v>2</v>
      </c>
      <c r="D5" s="14"/>
      <c r="E5" s="15">
        <f>B6</f>
        <v>0.65</v>
      </c>
      <c r="G5" s="7">
        <f>B7</f>
        <v>0.35</v>
      </c>
      <c r="H5" s="16"/>
      <c r="I5" s="22" t="s">
        <v>5</v>
      </c>
      <c r="J5" s="11">
        <f>D8*E8*G8</f>
        <v>0.18114687499999998</v>
      </c>
    </row>
    <row r="6" spans="1:94" x14ac:dyDescent="0.4">
      <c r="A6" s="1" t="s">
        <v>3</v>
      </c>
      <c r="B6" s="6">
        <v>0.65</v>
      </c>
      <c r="D6" s="17">
        <f>B5</f>
        <v>2</v>
      </c>
      <c r="E6" s="18"/>
      <c r="F6" s="19"/>
      <c r="G6" s="20"/>
      <c r="H6" s="21"/>
    </row>
    <row r="7" spans="1:94" x14ac:dyDescent="0.4">
      <c r="A7" s="1" t="s">
        <v>4</v>
      </c>
      <c r="B7" s="7">
        <f>1-B6</f>
        <v>0.35</v>
      </c>
    </row>
    <row r="8" spans="1:94" x14ac:dyDescent="0.4">
      <c r="D8" s="28">
        <f>COMBIN(D4,D6)</f>
        <v>10</v>
      </c>
      <c r="E8" s="29">
        <f>E5^F4</f>
        <v>0.42250000000000004</v>
      </c>
      <c r="F8" s="30"/>
      <c r="G8" s="31">
        <f>G5^H4</f>
        <v>4.287499999999999E-2</v>
      </c>
    </row>
    <row r="9" spans="1:94" s="33" customFormat="1" x14ac:dyDescent="0.4">
      <c r="A9" s="32" t="s">
        <v>11</v>
      </c>
      <c r="B9" s="33">
        <v>0</v>
      </c>
      <c r="C9" s="33">
        <v>1</v>
      </c>
      <c r="D9" s="33">
        <v>2</v>
      </c>
      <c r="E9" s="33">
        <v>3</v>
      </c>
      <c r="F9" s="33">
        <v>4</v>
      </c>
      <c r="G9" s="33">
        <v>5</v>
      </c>
      <c r="H9" s="33">
        <v>6</v>
      </c>
      <c r="I9" s="33">
        <v>7</v>
      </c>
      <c r="J9" s="33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33">
        <v>22</v>
      </c>
      <c r="Y9" s="33">
        <v>23</v>
      </c>
      <c r="Z9" s="33">
        <v>24</v>
      </c>
      <c r="AA9" s="33">
        <v>25</v>
      </c>
      <c r="AB9" s="33">
        <v>26</v>
      </c>
      <c r="AC9" s="33">
        <v>27</v>
      </c>
      <c r="AD9" s="33">
        <v>28</v>
      </c>
      <c r="AE9" s="33">
        <v>29</v>
      </c>
      <c r="AF9" s="33">
        <v>30</v>
      </c>
      <c r="AG9" s="33">
        <v>31</v>
      </c>
      <c r="AH9" s="33">
        <v>32</v>
      </c>
      <c r="AI9" s="33">
        <v>33</v>
      </c>
      <c r="AJ9" s="33">
        <v>34</v>
      </c>
      <c r="AK9" s="33">
        <v>35</v>
      </c>
      <c r="AL9" s="33">
        <v>36</v>
      </c>
      <c r="AM9" s="33">
        <v>37</v>
      </c>
      <c r="AN9" s="33">
        <v>38</v>
      </c>
      <c r="AO9" s="33">
        <v>39</v>
      </c>
      <c r="AP9" s="33">
        <v>40</v>
      </c>
      <c r="AQ9" s="33">
        <v>41</v>
      </c>
      <c r="AR9" s="33">
        <v>42</v>
      </c>
      <c r="AS9" s="33">
        <v>43</v>
      </c>
      <c r="AT9" s="33">
        <v>44</v>
      </c>
      <c r="AU9" s="33">
        <v>45</v>
      </c>
      <c r="AV9" s="33">
        <v>46</v>
      </c>
      <c r="AW9" s="33">
        <v>47</v>
      </c>
      <c r="AX9" s="33">
        <v>48</v>
      </c>
      <c r="AY9" s="33">
        <v>49</v>
      </c>
      <c r="AZ9" s="33">
        <v>50</v>
      </c>
      <c r="BA9" s="33">
        <v>51</v>
      </c>
      <c r="BB9" s="33">
        <v>52</v>
      </c>
      <c r="BC9" s="33">
        <v>53</v>
      </c>
      <c r="BD9" s="33">
        <v>54</v>
      </c>
      <c r="BE9" s="33">
        <v>55</v>
      </c>
      <c r="BF9" s="33">
        <v>56</v>
      </c>
      <c r="BG9" s="33">
        <v>57</v>
      </c>
      <c r="BH9" s="33">
        <v>58</v>
      </c>
      <c r="BI9" s="33">
        <v>59</v>
      </c>
      <c r="BJ9" s="33">
        <v>60</v>
      </c>
      <c r="BK9" s="33">
        <v>61</v>
      </c>
      <c r="BL9" s="33">
        <v>62</v>
      </c>
      <c r="BM9" s="33">
        <v>63</v>
      </c>
      <c r="BN9" s="33">
        <v>64</v>
      </c>
      <c r="BO9" s="33">
        <v>65</v>
      </c>
      <c r="BP9" s="33">
        <v>66</v>
      </c>
      <c r="BQ9" s="33">
        <v>67</v>
      </c>
      <c r="BR9" s="33">
        <v>68</v>
      </c>
      <c r="BS9" s="33">
        <v>69</v>
      </c>
      <c r="BT9" s="33">
        <v>70</v>
      </c>
      <c r="BU9" s="33">
        <v>71</v>
      </c>
      <c r="BV9" s="33">
        <v>72</v>
      </c>
      <c r="BW9" s="33">
        <v>73</v>
      </c>
      <c r="BX9" s="33">
        <v>74</v>
      </c>
      <c r="BY9" s="33">
        <v>75</v>
      </c>
      <c r="BZ9" s="33">
        <v>76</v>
      </c>
      <c r="CA9" s="33">
        <v>77</v>
      </c>
      <c r="CB9" s="33">
        <v>78</v>
      </c>
      <c r="CC9" s="33">
        <v>79</v>
      </c>
      <c r="CD9" s="33">
        <v>80</v>
      </c>
      <c r="CE9" s="33">
        <v>81</v>
      </c>
      <c r="CF9" s="33">
        <v>82</v>
      </c>
      <c r="CG9" s="33">
        <v>83</v>
      </c>
      <c r="CH9" s="33">
        <v>84</v>
      </c>
      <c r="CI9" s="33">
        <v>85</v>
      </c>
      <c r="CJ9" s="33">
        <v>86</v>
      </c>
      <c r="CK9" s="33">
        <v>87</v>
      </c>
      <c r="CL9" s="33">
        <v>88</v>
      </c>
      <c r="CM9" s="33">
        <v>89</v>
      </c>
      <c r="CN9" s="33">
        <v>90</v>
      </c>
      <c r="CO9" s="33">
        <v>91</v>
      </c>
      <c r="CP9" s="33">
        <v>92</v>
      </c>
    </row>
    <row r="10" spans="1:94" s="8" customFormat="1" x14ac:dyDescent="0.4">
      <c r="A10" s="34" t="s">
        <v>12</v>
      </c>
      <c r="B10" s="8">
        <f>COMBIN($B4,B9)*$B6^B9*$B7^($B4-B9)</f>
        <v>5.2521874999999982E-3</v>
      </c>
      <c r="C10" s="8">
        <f>COMBIN($B4,C9)*$B6^C9*$B7^($B4-C9)</f>
        <v>4.8770312499999982E-2</v>
      </c>
      <c r="D10" s="8">
        <f t="shared" ref="D10:BO10" si="0">COMBIN($B4,D9)*$B6^D9*$B7^($B4-D9)</f>
        <v>0.18114687499999998</v>
      </c>
      <c r="E10" s="8">
        <f t="shared" si="0"/>
        <v>0.33641562500000005</v>
      </c>
      <c r="F10" s="8">
        <f t="shared" si="0"/>
        <v>0.31238593750000004</v>
      </c>
      <c r="G10" s="8">
        <f t="shared" si="0"/>
        <v>0.11602906250000003</v>
      </c>
      <c r="H10" s="8" t="e">
        <f t="shared" si="0"/>
        <v>#NUM!</v>
      </c>
      <c r="I10" s="8" t="e">
        <f t="shared" si="0"/>
        <v>#NUM!</v>
      </c>
      <c r="J10" s="8" t="e">
        <f t="shared" si="0"/>
        <v>#NUM!</v>
      </c>
      <c r="K10" s="8" t="e">
        <f t="shared" si="0"/>
        <v>#NUM!</v>
      </c>
      <c r="L10" s="8" t="e">
        <f t="shared" si="0"/>
        <v>#NUM!</v>
      </c>
      <c r="M10" s="8" t="e">
        <f t="shared" si="0"/>
        <v>#NUM!</v>
      </c>
      <c r="N10" s="8" t="e">
        <f t="shared" si="0"/>
        <v>#NUM!</v>
      </c>
      <c r="O10" s="8" t="e">
        <f t="shared" si="0"/>
        <v>#NUM!</v>
      </c>
      <c r="P10" s="8" t="e">
        <f t="shared" si="0"/>
        <v>#NUM!</v>
      </c>
      <c r="Q10" s="8" t="e">
        <f t="shared" si="0"/>
        <v>#NUM!</v>
      </c>
      <c r="R10" s="8" t="e">
        <f t="shared" si="0"/>
        <v>#NUM!</v>
      </c>
      <c r="S10" s="8" t="e">
        <f t="shared" si="0"/>
        <v>#NUM!</v>
      </c>
      <c r="T10" s="8" t="e">
        <f t="shared" si="0"/>
        <v>#NUM!</v>
      </c>
      <c r="U10" s="8" t="e">
        <f t="shared" si="0"/>
        <v>#NUM!</v>
      </c>
      <c r="V10" s="8" t="e">
        <f t="shared" si="0"/>
        <v>#NUM!</v>
      </c>
      <c r="W10" s="8" t="e">
        <f t="shared" si="0"/>
        <v>#NUM!</v>
      </c>
      <c r="X10" s="8" t="e">
        <f t="shared" si="0"/>
        <v>#NUM!</v>
      </c>
      <c r="Y10" s="8" t="e">
        <f t="shared" si="0"/>
        <v>#NUM!</v>
      </c>
      <c r="Z10" s="8" t="e">
        <f t="shared" si="0"/>
        <v>#NUM!</v>
      </c>
      <c r="AA10" s="8" t="e">
        <f t="shared" si="0"/>
        <v>#NUM!</v>
      </c>
      <c r="AB10" s="8" t="e">
        <f t="shared" si="0"/>
        <v>#NUM!</v>
      </c>
      <c r="AC10" s="8" t="e">
        <f t="shared" si="0"/>
        <v>#NUM!</v>
      </c>
      <c r="AD10" s="8" t="e">
        <f t="shared" si="0"/>
        <v>#NUM!</v>
      </c>
      <c r="AE10" s="8" t="e">
        <f t="shared" si="0"/>
        <v>#NUM!</v>
      </c>
      <c r="AF10" s="8" t="e">
        <f t="shared" si="0"/>
        <v>#NUM!</v>
      </c>
      <c r="AG10" s="8" t="e">
        <f t="shared" si="0"/>
        <v>#NUM!</v>
      </c>
      <c r="AH10" s="8" t="e">
        <f t="shared" si="0"/>
        <v>#NUM!</v>
      </c>
      <c r="AI10" s="8" t="e">
        <f t="shared" si="0"/>
        <v>#NUM!</v>
      </c>
      <c r="AJ10" s="8" t="e">
        <f t="shared" si="0"/>
        <v>#NUM!</v>
      </c>
      <c r="AK10" s="8" t="e">
        <f t="shared" si="0"/>
        <v>#NUM!</v>
      </c>
      <c r="AL10" s="8" t="e">
        <f t="shared" si="0"/>
        <v>#NUM!</v>
      </c>
      <c r="AM10" s="8" t="e">
        <f t="shared" si="0"/>
        <v>#NUM!</v>
      </c>
      <c r="AN10" s="8" t="e">
        <f t="shared" si="0"/>
        <v>#NUM!</v>
      </c>
      <c r="AO10" s="8" t="e">
        <f t="shared" si="0"/>
        <v>#NUM!</v>
      </c>
      <c r="AP10" s="8" t="e">
        <f t="shared" si="0"/>
        <v>#NUM!</v>
      </c>
      <c r="AQ10" s="8" t="e">
        <f t="shared" si="0"/>
        <v>#NUM!</v>
      </c>
      <c r="AR10" s="8" t="e">
        <f t="shared" si="0"/>
        <v>#NUM!</v>
      </c>
      <c r="AS10" s="8" t="e">
        <f t="shared" si="0"/>
        <v>#NUM!</v>
      </c>
      <c r="AT10" s="8" t="e">
        <f t="shared" si="0"/>
        <v>#NUM!</v>
      </c>
      <c r="AU10" s="8" t="e">
        <f t="shared" si="0"/>
        <v>#NUM!</v>
      </c>
      <c r="AV10" s="8" t="e">
        <f t="shared" si="0"/>
        <v>#NUM!</v>
      </c>
      <c r="AW10" s="8" t="e">
        <f t="shared" si="0"/>
        <v>#NUM!</v>
      </c>
      <c r="AX10" s="8" t="e">
        <f t="shared" si="0"/>
        <v>#NUM!</v>
      </c>
      <c r="AY10" s="8" t="e">
        <f t="shared" si="0"/>
        <v>#NUM!</v>
      </c>
      <c r="AZ10" s="8" t="e">
        <f t="shared" si="0"/>
        <v>#NUM!</v>
      </c>
      <c r="BA10" s="8" t="e">
        <f t="shared" si="0"/>
        <v>#NUM!</v>
      </c>
      <c r="BB10" s="8" t="e">
        <f t="shared" si="0"/>
        <v>#NUM!</v>
      </c>
      <c r="BC10" s="8" t="e">
        <f t="shared" si="0"/>
        <v>#NUM!</v>
      </c>
      <c r="BD10" s="8" t="e">
        <f t="shared" si="0"/>
        <v>#NUM!</v>
      </c>
      <c r="BE10" s="8" t="e">
        <f t="shared" si="0"/>
        <v>#NUM!</v>
      </c>
      <c r="BF10" s="8" t="e">
        <f t="shared" si="0"/>
        <v>#NUM!</v>
      </c>
      <c r="BG10" s="8" t="e">
        <f t="shared" si="0"/>
        <v>#NUM!</v>
      </c>
      <c r="BH10" s="8" t="e">
        <f t="shared" si="0"/>
        <v>#NUM!</v>
      </c>
      <c r="BI10" s="8" t="e">
        <f t="shared" si="0"/>
        <v>#NUM!</v>
      </c>
      <c r="BJ10" s="8" t="e">
        <f t="shared" si="0"/>
        <v>#NUM!</v>
      </c>
      <c r="BK10" s="8" t="e">
        <f t="shared" si="0"/>
        <v>#NUM!</v>
      </c>
      <c r="BL10" s="8" t="e">
        <f t="shared" si="0"/>
        <v>#NUM!</v>
      </c>
      <c r="BM10" s="8" t="e">
        <f t="shared" si="0"/>
        <v>#NUM!</v>
      </c>
      <c r="BN10" s="8" t="e">
        <f t="shared" si="0"/>
        <v>#NUM!</v>
      </c>
      <c r="BO10" s="8" t="e">
        <f t="shared" si="0"/>
        <v>#NUM!</v>
      </c>
      <c r="BP10" s="8" t="e">
        <f t="shared" ref="BP10:CP10" si="1">COMBIN($B4,BP9)*$B6^BP9*$B7^($B4-BP9)</f>
        <v>#NUM!</v>
      </c>
      <c r="BQ10" s="8" t="e">
        <f t="shared" si="1"/>
        <v>#NUM!</v>
      </c>
      <c r="BR10" s="8" t="e">
        <f t="shared" si="1"/>
        <v>#NUM!</v>
      </c>
      <c r="BS10" s="8" t="e">
        <f t="shared" si="1"/>
        <v>#NUM!</v>
      </c>
      <c r="BT10" s="8" t="e">
        <f t="shared" si="1"/>
        <v>#NUM!</v>
      </c>
      <c r="BU10" s="8" t="e">
        <f t="shared" si="1"/>
        <v>#NUM!</v>
      </c>
      <c r="BV10" s="8" t="e">
        <f t="shared" si="1"/>
        <v>#NUM!</v>
      </c>
      <c r="BW10" s="8" t="e">
        <f t="shared" si="1"/>
        <v>#NUM!</v>
      </c>
      <c r="BX10" s="8" t="e">
        <f t="shared" si="1"/>
        <v>#NUM!</v>
      </c>
      <c r="BY10" s="8" t="e">
        <f t="shared" si="1"/>
        <v>#NUM!</v>
      </c>
      <c r="BZ10" s="8" t="e">
        <f t="shared" si="1"/>
        <v>#NUM!</v>
      </c>
      <c r="CA10" s="8" t="e">
        <f t="shared" si="1"/>
        <v>#NUM!</v>
      </c>
      <c r="CB10" s="8" t="e">
        <f t="shared" si="1"/>
        <v>#NUM!</v>
      </c>
      <c r="CC10" s="8" t="e">
        <f t="shared" si="1"/>
        <v>#NUM!</v>
      </c>
      <c r="CD10" s="8" t="e">
        <f t="shared" si="1"/>
        <v>#NUM!</v>
      </c>
      <c r="CE10" s="8" t="e">
        <f t="shared" si="1"/>
        <v>#NUM!</v>
      </c>
      <c r="CF10" s="8" t="e">
        <f t="shared" si="1"/>
        <v>#NUM!</v>
      </c>
      <c r="CG10" s="8" t="e">
        <f t="shared" si="1"/>
        <v>#NUM!</v>
      </c>
      <c r="CH10" s="8" t="e">
        <f t="shared" si="1"/>
        <v>#NUM!</v>
      </c>
      <c r="CI10" s="8" t="e">
        <f t="shared" si="1"/>
        <v>#NUM!</v>
      </c>
      <c r="CJ10" s="8" t="e">
        <f t="shared" si="1"/>
        <v>#NUM!</v>
      </c>
      <c r="CK10" s="8" t="e">
        <f t="shared" si="1"/>
        <v>#NUM!</v>
      </c>
      <c r="CL10" s="8" t="e">
        <f t="shared" si="1"/>
        <v>#NUM!</v>
      </c>
      <c r="CM10" s="8" t="e">
        <f t="shared" si="1"/>
        <v>#NUM!</v>
      </c>
      <c r="CN10" s="8" t="e">
        <f t="shared" si="1"/>
        <v>#NUM!</v>
      </c>
      <c r="CO10" s="8" t="e">
        <f t="shared" si="1"/>
        <v>#NUM!</v>
      </c>
      <c r="CP10" s="8" t="e">
        <f t="shared" si="1"/>
        <v>#NUM!</v>
      </c>
    </row>
    <row r="11" spans="1:94" x14ac:dyDescent="0.4">
      <c r="A11" s="27"/>
    </row>
    <row r="12" spans="1:94" x14ac:dyDescent="0.4">
      <c r="A12" s="27" t="s">
        <v>7</v>
      </c>
      <c r="B12" s="1" t="s">
        <v>10</v>
      </c>
    </row>
    <row r="13" spans="1:94" x14ac:dyDescent="0.4">
      <c r="A13" s="27" t="s">
        <v>8</v>
      </c>
      <c r="B13" s="2" t="s">
        <v>9</v>
      </c>
    </row>
    <row r="14" spans="1:94" x14ac:dyDescent="0.4">
      <c r="G14" s="9">
        <v>2.1013E-2</v>
      </c>
    </row>
    <row r="15" spans="1:94" x14ac:dyDescent="0.4">
      <c r="G15" s="9">
        <v>1.5959999999999998E-2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2024-06-10T09:17:57Z</dcterms:created>
  <dcterms:modified xsi:type="dcterms:W3CDTF">2025-03-15T15:52:04Z</dcterms:modified>
</cp:coreProperties>
</file>